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<sst xmlns="http://schemas.openxmlformats.org/spreadsheetml/2006/main" count="91" uniqueCount="67">
  <si>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</si>
  <si>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</si>
  <si>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</si>
  <si>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</si>
  <si>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</si>
  <si>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</si>
  <si>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</si>
  <si>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</si>
  <si>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</si>
  <si>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</si>
  <si>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</si>
  <si>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Велино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</si>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</sst>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zoomScalePageLayoutView="0" workbookViewId="0" topLeftCell="A1">
      <pane ySplit="6" topLeftCell="A28" activePane="bottomLeft" state="frozen"/>
      <selection pane="topLeft" activeCell="A1" sqref="A1"/>
      <selection pane="bottomLeft" activeCell="B3" sqref="B3:G3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6" t="s">
        <v>10</v>
      </c>
      <c r="C2" s="26"/>
      <c r="D2" s="26"/>
      <c r="E2" s="26"/>
      <c r="F2" s="26"/>
      <c r="G2" s="26"/>
    </row>
    <row r="3" spans="1:7" s="5" customFormat="1" ht="18" customHeight="1">
      <c r="A3" s="18">
        <v>1</v>
      </c>
      <c r="B3" s="27" t="s">
        <v>11</v>
      </c>
      <c r="C3" s="27"/>
      <c r="D3" s="27"/>
      <c r="E3" s="27"/>
      <c r="F3" s="27"/>
      <c r="G3" s="27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3" t="s">
        <v>13</v>
      </c>
      <c r="C8" s="23"/>
      <c r="D8" s="23"/>
      <c r="E8" s="23"/>
      <c r="F8" s="23"/>
      <c r="G8" s="23"/>
    </row>
    <row r="9" spans="1:7" ht="16.5" customHeight="1">
      <c r="A9" s="4"/>
      <c r="B9" s="24" t="s">
        <v>14</v>
      </c>
      <c r="C9" s="24"/>
      <c r="D9" s="24"/>
      <c r="E9" s="24"/>
      <c r="F9" s="24"/>
      <c r="G9" s="24"/>
    </row>
    <row r="10" spans="1:7" ht="16.5" customHeight="1">
      <c r="A10" s="4"/>
      <c r="B10" s="25" t="s">
        <v>15</v>
      </c>
      <c r="C10" s="25"/>
      <c r="D10" s="25"/>
      <c r="E10" s="25"/>
      <c r="F10" s="25"/>
      <c r="G10" s="25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16202</v>
      </c>
      <c r="E12" s="16">
        <v>3633</v>
      </c>
      <c r="F12" s="16">
        <f aca="true" t="shared" si="0" ref="F12:F26">E12-D12</f>
        <v>-12569</v>
      </c>
      <c r="G12" s="16">
        <f aca="true" t="shared" si="1" ref="G12:G26">IF(D12=0,0,E12/D12)*100</f>
        <v>22.423157634859894</v>
      </c>
      <c r="H12" s="1">
        <v>16202</v>
      </c>
      <c r="I12" s="1">
        <v>3633</v>
      </c>
    </row>
    <row r="13" spans="1:9" ht="16.5" customHeight="1">
      <c r="A13" s="4"/>
      <c r="B13" s="21" t="s">
        <v>19</v>
      </c>
      <c r="C13" s="15" t="s">
        <v>20</v>
      </c>
      <c r="D13" s="16">
        <v>16202</v>
      </c>
      <c r="E13" s="16">
        <v>3633</v>
      </c>
      <c r="F13" s="16">
        <f t="shared" si="0"/>
        <v>-12569</v>
      </c>
      <c r="G13" s="16">
        <f t="shared" si="1"/>
        <v>22.423157634859894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99</v>
      </c>
      <c r="F14" s="16">
        <f t="shared" si="0"/>
        <v>99</v>
      </c>
      <c r="G14" s="16">
        <f t="shared" si="1"/>
        <v>0</v>
      </c>
      <c r="H14" s="1">
        <v>0</v>
      </c>
      <c r="I14" s="1">
        <v>99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99</v>
      </c>
      <c r="F15" s="16">
        <f t="shared" si="0"/>
        <v>99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3115</v>
      </c>
      <c r="E16" s="16">
        <v>717</v>
      </c>
      <c r="F16" s="16">
        <f t="shared" si="0"/>
        <v>-2398</v>
      </c>
      <c r="G16" s="16">
        <f t="shared" si="1"/>
        <v>23.01765650080257</v>
      </c>
      <c r="H16" s="1">
        <v>3115</v>
      </c>
      <c r="I16" s="1">
        <v>717</v>
      </c>
    </row>
    <row r="17" spans="1:9" ht="16.5" customHeight="1">
      <c r="A17" s="4"/>
      <c r="B17" s="21" t="s">
        <v>27</v>
      </c>
      <c r="C17" s="15" t="s">
        <v>28</v>
      </c>
      <c r="D17" s="16">
        <v>3115</v>
      </c>
      <c r="E17" s="16">
        <v>508</v>
      </c>
      <c r="F17" s="16">
        <f t="shared" si="0"/>
        <v>-2607</v>
      </c>
      <c r="G17" s="16">
        <f t="shared" si="1"/>
        <v>16.308186195826647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179</v>
      </c>
      <c r="F18" s="16">
        <f t="shared" si="0"/>
        <v>179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30</v>
      </c>
      <c r="F19" s="16">
        <f t="shared" si="0"/>
        <v>30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14860</v>
      </c>
      <c r="E20" s="16">
        <v>773</v>
      </c>
      <c r="F20" s="16">
        <f t="shared" si="0"/>
        <v>-14087</v>
      </c>
      <c r="G20" s="16">
        <f t="shared" si="1"/>
        <v>5.201884253028264</v>
      </c>
      <c r="H20" s="1">
        <v>14860</v>
      </c>
      <c r="I20" s="1">
        <v>773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0</v>
      </c>
      <c r="F21" s="16">
        <f t="shared" si="0"/>
        <v>-200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1400</v>
      </c>
      <c r="E22" s="16">
        <v>330</v>
      </c>
      <c r="F22" s="16">
        <f t="shared" si="0"/>
        <v>-1070</v>
      </c>
      <c r="G22" s="16">
        <f t="shared" si="1"/>
        <v>23.57142857142857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960</v>
      </c>
      <c r="E23" s="16">
        <v>342</v>
      </c>
      <c r="F23" s="16">
        <f t="shared" si="0"/>
        <v>-618</v>
      </c>
      <c r="G23" s="16">
        <f t="shared" si="1"/>
        <v>35.625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11900</v>
      </c>
      <c r="E24" s="16">
        <v>0</v>
      </c>
      <c r="F24" s="16">
        <f t="shared" si="0"/>
        <v>-11900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101</v>
      </c>
      <c r="F25" s="16">
        <f t="shared" si="0"/>
        <v>-299</v>
      </c>
      <c r="G25" s="16">
        <f t="shared" si="1"/>
        <v>25.25</v>
      </c>
      <c r="H25" s="1">
        <v>0</v>
      </c>
      <c r="I25" s="1">
        <v>0</v>
      </c>
    </row>
    <row r="26" spans="1:7" ht="15.75" customHeight="1">
      <c r="A26" s="4"/>
      <c r="B26" s="22" t="s">
        <v>45</v>
      </c>
      <c r="C26" s="22"/>
      <c r="D26" s="16">
        <f>SUM(H12:H25)</f>
        <v>34177</v>
      </c>
      <c r="E26" s="16">
        <f>SUM(I12:I25)</f>
        <v>5222</v>
      </c>
      <c r="F26" s="16">
        <f t="shared" si="0"/>
        <v>-28955</v>
      </c>
      <c r="G26" s="16">
        <f t="shared" si="1"/>
        <v>15.279281388068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2" t="s">
        <v>46</v>
      </c>
      <c r="C28" s="22"/>
      <c r="D28" s="16">
        <f>SUM(D26)</f>
        <v>34177</v>
      </c>
      <c r="E28" s="16">
        <f>SUM(E26)</f>
        <v>5222</v>
      </c>
      <c r="F28" s="16">
        <f>E28-D28</f>
        <v>-28955</v>
      </c>
      <c r="G28" s="16">
        <f>IF(D28=0,0,E28/D28)*100</f>
        <v>15.279281388068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2" t="s">
        <v>47</v>
      </c>
      <c r="C30" s="22"/>
      <c r="D30" s="16">
        <f>SUM(D28)</f>
        <v>34177</v>
      </c>
      <c r="E30" s="16">
        <f>SUM(E28)</f>
        <v>5222</v>
      </c>
      <c r="F30" s="16">
        <f>E30-D30</f>
        <v>-28955</v>
      </c>
      <c r="G30" s="16">
        <f>IF(D30=0,0,E30/D30)*100</f>
        <v>15.279281388068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2" t="s">
        <v>48</v>
      </c>
      <c r="C32" s="22"/>
      <c r="D32" s="16">
        <f>SUM(D30)</f>
        <v>34177</v>
      </c>
      <c r="E32" s="16">
        <f>SUM(E30)</f>
        <v>5222</v>
      </c>
      <c r="F32" s="16">
        <f>E32-D32</f>
        <v>-28955</v>
      </c>
      <c r="G32" s="16">
        <f>IF(D32=0,0,E32/D32)*100</f>
        <v>15.279281388068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3" t="s">
        <v>49</v>
      </c>
      <c r="C35" s="23"/>
      <c r="D35" s="23"/>
      <c r="E35" s="23"/>
      <c r="F35" s="23"/>
      <c r="G35" s="23"/>
    </row>
    <row r="36" spans="1:7" ht="16.5" customHeight="1">
      <c r="A36" s="4"/>
      <c r="B36" s="24" t="s">
        <v>50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51</v>
      </c>
      <c r="C37" s="25"/>
      <c r="D37" s="25"/>
      <c r="E37" s="25"/>
      <c r="F37" s="25"/>
      <c r="G37" s="25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4300</v>
      </c>
      <c r="E39" s="16">
        <v>1638</v>
      </c>
      <c r="F39" s="16">
        <f>E39-D39</f>
        <v>-2662</v>
      </c>
      <c r="G39" s="16">
        <f>IF(D39=0,0,E39/D39)*100</f>
        <v>38.093023255813954</v>
      </c>
      <c r="H39" s="1">
        <v>4300</v>
      </c>
      <c r="I39" s="1">
        <v>1638</v>
      </c>
    </row>
    <row r="40" spans="1:9" ht="16.5" customHeight="1">
      <c r="A40" s="4"/>
      <c r="B40" s="21" t="s">
        <v>37</v>
      </c>
      <c r="C40" s="15" t="s">
        <v>38</v>
      </c>
      <c r="D40" s="16">
        <v>4300</v>
      </c>
      <c r="E40" s="16">
        <v>1638</v>
      </c>
      <c r="F40" s="16">
        <f>E40-D40</f>
        <v>-2662</v>
      </c>
      <c r="G40" s="16">
        <f>IF(D40=0,0,E40/D40)*100</f>
        <v>38.093023255813954</v>
      </c>
      <c r="H40" s="1">
        <v>0</v>
      </c>
      <c r="I40" s="1">
        <v>0</v>
      </c>
    </row>
    <row r="41" spans="1:7" ht="15.75" customHeight="1">
      <c r="A41" s="4"/>
      <c r="B41" s="22" t="s">
        <v>45</v>
      </c>
      <c r="C41" s="22"/>
      <c r="D41" s="16">
        <f>SUM(H39:H40)</f>
        <v>4300</v>
      </c>
      <c r="E41" s="16">
        <f>SUM(I39:I40)</f>
        <v>1638</v>
      </c>
      <c r="F41" s="16">
        <f>E41-D41</f>
        <v>-2662</v>
      </c>
      <c r="G41" s="16">
        <f>IF(D41=0,0,E41/D41)*100</f>
        <v>38.093023255813954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2" t="s">
        <v>52</v>
      </c>
      <c r="C43" s="22"/>
      <c r="D43" s="16">
        <f>SUM(D41)</f>
        <v>4300</v>
      </c>
      <c r="E43" s="16">
        <f>SUM(E41)</f>
        <v>1638</v>
      </c>
      <c r="F43" s="16">
        <f>E43-D43</f>
        <v>-2662</v>
      </c>
      <c r="G43" s="16">
        <f>IF(D43=0,0,E43/D43)*100</f>
        <v>38.093023255813954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2" t="s">
        <v>53</v>
      </c>
      <c r="C45" s="22"/>
      <c r="D45" s="16">
        <f>SUM(D43)</f>
        <v>4300</v>
      </c>
      <c r="E45" s="16">
        <f>SUM(E43)</f>
        <v>1638</v>
      </c>
      <c r="F45" s="16">
        <f>E45-D45</f>
        <v>-2662</v>
      </c>
      <c r="G45" s="16">
        <f>IF(D45=0,0,E45/D45)*100</f>
        <v>38.093023255813954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4" t="s">
        <v>54</v>
      </c>
      <c r="C47" s="24"/>
      <c r="D47" s="24"/>
      <c r="E47" s="24"/>
      <c r="F47" s="24"/>
      <c r="G47" s="24"/>
    </row>
    <row r="48" spans="1:7" ht="16.5" customHeight="1">
      <c r="A48" s="4"/>
      <c r="B48" s="25" t="s">
        <v>55</v>
      </c>
      <c r="C48" s="25"/>
      <c r="D48" s="25"/>
      <c r="E48" s="25"/>
      <c r="F48" s="25"/>
      <c r="G48" s="25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33</v>
      </c>
      <c r="C50" s="15" t="s">
        <v>34</v>
      </c>
      <c r="D50" s="16">
        <v>630</v>
      </c>
      <c r="E50" s="16">
        <v>0</v>
      </c>
      <c r="F50" s="16">
        <f>E50-D50</f>
        <v>-630</v>
      </c>
      <c r="G50" s="16">
        <f>IF(D50=0,0,E50/D50)*100</f>
        <v>0</v>
      </c>
      <c r="H50" s="1">
        <v>630</v>
      </c>
      <c r="I50" s="1">
        <v>0</v>
      </c>
    </row>
    <row r="51" spans="1:9" ht="16.5" customHeight="1">
      <c r="A51" s="4"/>
      <c r="B51" s="21" t="s">
        <v>39</v>
      </c>
      <c r="C51" s="15" t="s">
        <v>40</v>
      </c>
      <c r="D51" s="16">
        <v>630</v>
      </c>
      <c r="E51" s="16">
        <v>0</v>
      </c>
      <c r="F51" s="16">
        <f>E51-D51</f>
        <v>-630</v>
      </c>
      <c r="G51" s="16">
        <f>IF(D51=0,0,E51/D51)*100</f>
        <v>0</v>
      </c>
      <c r="H51" s="1">
        <v>0</v>
      </c>
      <c r="I51" s="1">
        <v>0</v>
      </c>
    </row>
    <row r="52" spans="1:7" ht="15.75" customHeight="1">
      <c r="A52" s="4"/>
      <c r="B52" s="22" t="s">
        <v>45</v>
      </c>
      <c r="C52" s="22"/>
      <c r="D52" s="16">
        <f>SUM(H50:H51)</f>
        <v>630</v>
      </c>
      <c r="E52" s="16">
        <f>SUM(I50:I51)</f>
        <v>0</v>
      </c>
      <c r="F52" s="16">
        <f>E52-D52</f>
        <v>-630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2" t="s">
        <v>56</v>
      </c>
      <c r="C54" s="22"/>
      <c r="D54" s="16">
        <f>SUM(D52)</f>
        <v>630</v>
      </c>
      <c r="E54" s="16">
        <f>SUM(E52)</f>
        <v>0</v>
      </c>
      <c r="F54" s="16">
        <f>E54-D54</f>
        <v>-630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57</v>
      </c>
      <c r="C56" s="25"/>
      <c r="D56" s="25"/>
      <c r="E56" s="25"/>
      <c r="F56" s="25"/>
      <c r="G56" s="25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33</v>
      </c>
      <c r="C58" s="15" t="s">
        <v>34</v>
      </c>
      <c r="D58" s="16">
        <v>22584</v>
      </c>
      <c r="E58" s="16">
        <v>4243</v>
      </c>
      <c r="F58" s="16">
        <f>E58-D58</f>
        <v>-18341</v>
      </c>
      <c r="G58" s="16">
        <f>IF(D58=0,0,E58/D58)*100</f>
        <v>18.78763726532058</v>
      </c>
      <c r="H58" s="1">
        <v>22584</v>
      </c>
      <c r="I58" s="1">
        <v>4243</v>
      </c>
    </row>
    <row r="59" spans="1:9" ht="16.5" customHeight="1">
      <c r="A59" s="4"/>
      <c r="B59" s="21" t="s">
        <v>39</v>
      </c>
      <c r="C59" s="15" t="s">
        <v>40</v>
      </c>
      <c r="D59" s="16">
        <v>22584</v>
      </c>
      <c r="E59" s="16">
        <v>4243</v>
      </c>
      <c r="F59" s="16">
        <f>E59-D59</f>
        <v>-18341</v>
      </c>
      <c r="G59" s="16">
        <f>IF(D59=0,0,E59/D59)*100</f>
        <v>18.78763726532058</v>
      </c>
      <c r="H59" s="1">
        <v>0</v>
      </c>
      <c r="I59" s="1">
        <v>0</v>
      </c>
    </row>
    <row r="60" spans="1:7" ht="15.75" customHeight="1">
      <c r="A60" s="4"/>
      <c r="B60" s="22" t="s">
        <v>45</v>
      </c>
      <c r="C60" s="22"/>
      <c r="D60" s="16">
        <f>SUM(H58:H59)</f>
        <v>22584</v>
      </c>
      <c r="E60" s="16">
        <f>SUM(I58:I59)</f>
        <v>4243</v>
      </c>
      <c r="F60" s="16">
        <f>E60-D60</f>
        <v>-18341</v>
      </c>
      <c r="G60" s="16">
        <f>IF(D60=0,0,E60/D60)*100</f>
        <v>18.78763726532058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2" t="s">
        <v>58</v>
      </c>
      <c r="C62" s="22"/>
      <c r="D62" s="16">
        <f>SUM(D60)</f>
        <v>22584</v>
      </c>
      <c r="E62" s="16">
        <f>SUM(E60)</f>
        <v>4243</v>
      </c>
      <c r="F62" s="16">
        <f>E62-D62</f>
        <v>-18341</v>
      </c>
      <c r="G62" s="16">
        <f>IF(D62=0,0,E62/D62)*100</f>
        <v>18.78763726532058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2" t="s">
        <v>59</v>
      </c>
      <c r="C64" s="22"/>
      <c r="D64" s="16">
        <f>SUM(D54,D62)</f>
        <v>23214</v>
      </c>
      <c r="E64" s="16">
        <f>SUM(E54,E62)</f>
        <v>4243</v>
      </c>
      <c r="F64" s="16">
        <f>E64-D64</f>
        <v>-18971</v>
      </c>
      <c r="G64" s="16">
        <f>IF(D64=0,0,E64/D64)*100</f>
        <v>18.27776341862669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2" t="s">
        <v>60</v>
      </c>
      <c r="C66" s="22"/>
      <c r="D66" s="16">
        <f>SUM(D45,D64)</f>
        <v>27514</v>
      </c>
      <c r="E66" s="16">
        <f>SUM(E45,E64)</f>
        <v>5881</v>
      </c>
      <c r="F66" s="16">
        <f>E66-D66</f>
        <v>-21633</v>
      </c>
      <c r="G66" s="16">
        <f>IF(D66=0,0,E66/D66)*100</f>
        <v>21.374572944682708</v>
      </c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23" t="s">
        <v>61</v>
      </c>
      <c r="C69" s="23"/>
      <c r="D69" s="23"/>
      <c r="E69" s="23"/>
      <c r="F69" s="23"/>
      <c r="G69" s="23"/>
    </row>
    <row r="70" spans="1:7" ht="16.5" customHeight="1">
      <c r="A70" s="4"/>
      <c r="B70" s="24" t="s">
        <v>62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63</v>
      </c>
      <c r="C71" s="25"/>
      <c r="D71" s="25"/>
      <c r="E71" s="25"/>
      <c r="F71" s="25"/>
      <c r="G71" s="25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400</v>
      </c>
      <c r="E73" s="16">
        <v>0</v>
      </c>
      <c r="F73" s="16">
        <f>E73-D73</f>
        <v>-400</v>
      </c>
      <c r="G73" s="16">
        <f>IF(D73=0,0,E73/D73)*100</f>
        <v>0</v>
      </c>
      <c r="H73" s="1">
        <v>400</v>
      </c>
      <c r="I73" s="1">
        <v>0</v>
      </c>
    </row>
    <row r="74" spans="1:9" ht="16.5" customHeight="1">
      <c r="A74" s="4"/>
      <c r="B74" s="21" t="s">
        <v>39</v>
      </c>
      <c r="C74" s="15" t="s">
        <v>40</v>
      </c>
      <c r="D74" s="16">
        <v>400</v>
      </c>
      <c r="E74" s="16">
        <v>0</v>
      </c>
      <c r="F74" s="16">
        <f>E74-D74</f>
        <v>-400</v>
      </c>
      <c r="G74" s="16">
        <f>IF(D74=0,0,E74/D74)*100</f>
        <v>0</v>
      </c>
      <c r="H74" s="1">
        <v>0</v>
      </c>
      <c r="I74" s="1">
        <v>0</v>
      </c>
    </row>
    <row r="75" spans="1:7" ht="15.75" customHeight="1">
      <c r="A75" s="4"/>
      <c r="B75" s="22" t="s">
        <v>45</v>
      </c>
      <c r="C75" s="22"/>
      <c r="D75" s="16">
        <f>SUM(H73:H74)</f>
        <v>400</v>
      </c>
      <c r="E75" s="16">
        <f>SUM(I73:I74)</f>
        <v>0</v>
      </c>
      <c r="F75" s="16">
        <f>E75-D75</f>
        <v>-400</v>
      </c>
      <c r="G75" s="16">
        <f>IF(D75=0,0,E75/D75)*100</f>
        <v>0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2" t="s">
        <v>64</v>
      </c>
      <c r="C77" s="22"/>
      <c r="D77" s="16">
        <f>SUM(D75)</f>
        <v>400</v>
      </c>
      <c r="E77" s="16">
        <f>SUM(E75)</f>
        <v>0</v>
      </c>
      <c r="F77" s="16">
        <f>E77-D77</f>
        <v>-400</v>
      </c>
      <c r="G77" s="16">
        <f>IF(D77=0,0,E77/D77)*100</f>
        <v>0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2" t="s">
        <v>65</v>
      </c>
      <c r="C79" s="22"/>
      <c r="D79" s="16">
        <f>SUM(D77)</f>
        <v>400</v>
      </c>
      <c r="E79" s="16">
        <f>SUM(E77)</f>
        <v>0</v>
      </c>
      <c r="F79" s="16">
        <f>E79-D79</f>
        <v>-400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2" t="s">
        <v>66</v>
      </c>
      <c r="C81" s="22"/>
      <c r="D81" s="16">
        <f>SUM(D79)</f>
        <v>400</v>
      </c>
      <c r="E81" s="16">
        <f>SUM(E79)</f>
        <v>0</v>
      </c>
      <c r="F81" s="16">
        <f>E81-D81</f>
        <v>-400</v>
      </c>
      <c r="G81" s="16">
        <f>IF(D81=0,0,E81/D81)*100</f>
        <v>0</v>
      </c>
    </row>
    <row r="82" spans="1:7" ht="16.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7"/>
      <c r="C85" s="13" t="s">
        <v>9</v>
      </c>
      <c r="D85" s="16">
        <f>SUM(D32,D66,D81)</f>
        <v>62091</v>
      </c>
      <c r="E85" s="16">
        <f>SUM(E32,E66,E81)</f>
        <v>11103</v>
      </c>
      <c r="F85" s="16">
        <f>E85-D85</f>
        <v>-50988</v>
      </c>
      <c r="G85" s="16">
        <f>IF(D85=0,0,E85/D85)*100</f>
        <v>17.88181862105619</v>
      </c>
    </row>
  </sheetData>
  <sheetProtection selectLockedCells="1" selectUnlockedCells="1"/>
  <mergeCells count="31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C45"/>
    <mergeCell ref="B47:G47"/>
    <mergeCell ref="B48:G48"/>
    <mergeCell ref="B52:C52"/>
    <mergeCell ref="B54:C54"/>
    <mergeCell ref="B56:G56"/>
    <mergeCell ref="B60:C60"/>
    <mergeCell ref="B62:C62"/>
    <mergeCell ref="B64:C64"/>
    <mergeCell ref="B66:C66"/>
    <mergeCell ref="B81:C81"/>
    <mergeCell ref="B69:G69"/>
    <mergeCell ref="B70:G70"/>
    <mergeCell ref="B71:G71"/>
    <mergeCell ref="B75:C75"/>
    <mergeCell ref="B77:C77"/>
    <mergeCell ref="B79:C79"/>
  </mergeCells>
  <printOptions/>
  <pageMargins left="0.7" right="0.7" top="0.75" bottom="0.75" header="0.5118055555555555" footer="0.5118055555555555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2021-04-27T11:54:40Z</cp:lastPrinted>
  <dcterms:modified xsi:type="dcterms:W3CDTF">2021-04-27T13:08:45Z</dcterms:modified>
  <cp:category/>
  <cp:version/>
  <cp:contentType/>
  <cp:contentStatus/>
</cp:coreProperties>
</file>