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<sst xmlns="http://schemas.openxmlformats.org/spreadsheetml/2006/main" count="93" uniqueCount="69">
  <si>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</si>
  <si>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</si>
  <si>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</si>
  <si>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</si>
  <si>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</si>
  <si>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</si>
  <si>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</si>
  <si>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</si>
  <si>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</si>
  <si>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</si>
  <si>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- Тримесечен отчет</t>
  </si>
  <si>
    <t>км. с. Черенча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</si>
  <si>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</si>
  <si>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</si>
  <si>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</si>
  <si>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</si>
  <si>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</si>
  <si>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</si>
  <si>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</si>
  <si>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</si>
  <si>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</si>
  <si>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</si>
  <si>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</si>
  <si>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 xml:space="preserve">за нещатен персонал нает по трудови правоотношения </t>
  </si>
  <si>
    <t>0201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</si>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</sst>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20" sqref="B20"/>
    </sheetView>
  </sheetViews>
  <sheetFormatPr defaultColWidth="9.140625" defaultRowHeight="15"/>
  <cols>
    <col min="1" max="1" width="0.425781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/>
      <c r="B2" s="22" t="s">
        <v>10</v>
      </c>
      <c r="C2" s="22"/>
      <c r="D2" s="22"/>
      <c r="E2" s="22"/>
      <c r="F2" s="22"/>
      <c r="G2" s="22"/>
    </row>
    <row r="3" spans="1:7" s="5" customFormat="1" ht="18" customHeight="1">
      <c r="A3" s="18">
        <v>1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2021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IF(A3=1,"Първо",IF(A3=2,"Второ",IF(A3=3,"Трето",IF(A3=4,"Четвърто","Грешка"))))</f>
        <v>Първо</v>
      </c>
      <c r="G5" s="9"/>
    </row>
    <row r="6" spans="1:7" ht="28.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7"/>
      <c r="C7" s="17"/>
      <c r="D7" s="17"/>
      <c r="E7" s="17"/>
      <c r="F7" s="17"/>
      <c r="G7" s="17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21200</v>
      </c>
      <c r="E12" s="16">
        <v>4902</v>
      </c>
      <c r="F12" s="16">
        <f aca="true" t="shared" si="0" ref="F12:F27">E12-D12</f>
        <v>-16298</v>
      </c>
      <c r="G12" s="16">
        <f aca="true" t="shared" si="1" ref="G12:G27">IF(D12=0,0,E12/D12)*100</f>
        <v>23.12264150943396</v>
      </c>
      <c r="H12" s="1">
        <v>21200</v>
      </c>
      <c r="I12" s="1">
        <v>4902</v>
      </c>
    </row>
    <row r="13" spans="1:9" ht="16.5" customHeight="1">
      <c r="A13" s="4"/>
      <c r="B13" s="21" t="s">
        <v>19</v>
      </c>
      <c r="C13" s="15" t="s">
        <v>20</v>
      </c>
      <c r="D13" s="16">
        <v>21200</v>
      </c>
      <c r="E13" s="16">
        <v>4902</v>
      </c>
      <c r="F13" s="16">
        <f t="shared" si="0"/>
        <v>-16298</v>
      </c>
      <c r="G13" s="16">
        <f t="shared" si="1"/>
        <v>23.12264150943396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99</v>
      </c>
      <c r="F14" s="16">
        <f t="shared" si="0"/>
        <v>99</v>
      </c>
      <c r="G14" s="16">
        <f t="shared" si="1"/>
        <v>0</v>
      </c>
      <c r="H14" s="1">
        <v>0</v>
      </c>
      <c r="I14" s="1">
        <v>99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85</v>
      </c>
      <c r="F15" s="16">
        <f t="shared" si="0"/>
        <v>85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14</v>
      </c>
      <c r="F16" s="16">
        <f t="shared" si="0"/>
        <v>14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4075</v>
      </c>
      <c r="E17" s="16">
        <v>961</v>
      </c>
      <c r="F17" s="16">
        <f t="shared" si="0"/>
        <v>-3114</v>
      </c>
      <c r="G17" s="16">
        <f t="shared" si="1"/>
        <v>23.58282208588957</v>
      </c>
      <c r="H17" s="1">
        <v>4075</v>
      </c>
      <c r="I17" s="1">
        <v>961</v>
      </c>
    </row>
    <row r="18" spans="1:9" ht="16.5" customHeight="1">
      <c r="A18" s="4"/>
      <c r="B18" s="21" t="s">
        <v>29</v>
      </c>
      <c r="C18" s="15" t="s">
        <v>30</v>
      </c>
      <c r="D18" s="16">
        <v>4075</v>
      </c>
      <c r="E18" s="16">
        <v>581</v>
      </c>
      <c r="F18" s="16">
        <f t="shared" si="0"/>
        <v>-3494</v>
      </c>
      <c r="G18" s="16">
        <f t="shared" si="1"/>
        <v>14.257668711656441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240</v>
      </c>
      <c r="F19" s="16">
        <f t="shared" si="0"/>
        <v>240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140</v>
      </c>
      <c r="F20" s="16">
        <f t="shared" si="0"/>
        <v>140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7650</v>
      </c>
      <c r="E21" s="16">
        <v>978</v>
      </c>
      <c r="F21" s="16">
        <f t="shared" si="0"/>
        <v>-6672</v>
      </c>
      <c r="G21" s="16">
        <f t="shared" si="1"/>
        <v>12.784313725490195</v>
      </c>
      <c r="H21" s="1">
        <v>7650</v>
      </c>
      <c r="I21" s="1">
        <v>978</v>
      </c>
    </row>
    <row r="22" spans="1:9" ht="16.5" customHeight="1">
      <c r="A22" s="4"/>
      <c r="B22" s="21" t="s">
        <v>37</v>
      </c>
      <c r="C22" s="15" t="s">
        <v>38</v>
      </c>
      <c r="D22" s="16">
        <v>200</v>
      </c>
      <c r="E22" s="16">
        <v>74</v>
      </c>
      <c r="F22" s="16">
        <f t="shared" si="0"/>
        <v>-126</v>
      </c>
      <c r="G22" s="16">
        <f t="shared" si="1"/>
        <v>37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2200</v>
      </c>
      <c r="E23" s="16">
        <v>419</v>
      </c>
      <c r="F23" s="16">
        <f t="shared" si="0"/>
        <v>-1781</v>
      </c>
      <c r="G23" s="16">
        <f t="shared" si="1"/>
        <v>19.045454545454547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1000</v>
      </c>
      <c r="E24" s="16">
        <v>323</v>
      </c>
      <c r="F24" s="16">
        <f t="shared" si="0"/>
        <v>-677</v>
      </c>
      <c r="G24" s="16">
        <f t="shared" si="1"/>
        <v>32.300000000000004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3500</v>
      </c>
      <c r="E25" s="16">
        <v>0</v>
      </c>
      <c r="F25" s="16">
        <f t="shared" si="0"/>
        <v>-3500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750</v>
      </c>
      <c r="E26" s="16">
        <v>162</v>
      </c>
      <c r="F26" s="16">
        <f t="shared" si="0"/>
        <v>-588</v>
      </c>
      <c r="G26" s="16">
        <f t="shared" si="1"/>
        <v>21.6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32925</v>
      </c>
      <c r="E27" s="16">
        <f>SUM(I12:I26)</f>
        <v>6940</v>
      </c>
      <c r="F27" s="16">
        <f t="shared" si="0"/>
        <v>-25985</v>
      </c>
      <c r="G27" s="16">
        <f t="shared" si="1"/>
        <v>21.078208048595293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32925</v>
      </c>
      <c r="E29" s="16">
        <f>SUM(E27)</f>
        <v>6940</v>
      </c>
      <c r="F29" s="16">
        <f>E29-D29</f>
        <v>-25985</v>
      </c>
      <c r="G29" s="16">
        <f>IF(D29=0,0,E29/D29)*100</f>
        <v>21.078208048595293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32925</v>
      </c>
      <c r="E31" s="16">
        <f>SUM(E29)</f>
        <v>6940</v>
      </c>
      <c r="F31" s="16">
        <f>E31-D31</f>
        <v>-25985</v>
      </c>
      <c r="G31" s="16">
        <f>IF(D31=0,0,E31/D31)*100</f>
        <v>21.078208048595293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32925</v>
      </c>
      <c r="E33" s="16">
        <f>SUM(E31)</f>
        <v>6940</v>
      </c>
      <c r="F33" s="16">
        <f>E33-D33</f>
        <v>-25985</v>
      </c>
      <c r="G33" s="16">
        <f>IF(D33=0,0,E33/D33)*100</f>
        <v>21.078208048595293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2800</v>
      </c>
      <c r="E40" s="16">
        <v>1110</v>
      </c>
      <c r="F40" s="16">
        <f>E40-D40</f>
        <v>-1690</v>
      </c>
      <c r="G40" s="16">
        <f>IF(D40=0,0,E40/D40)*100</f>
        <v>39.64285714285714</v>
      </c>
      <c r="H40" s="1">
        <v>2800</v>
      </c>
      <c r="I40" s="1">
        <v>1110</v>
      </c>
    </row>
    <row r="41" spans="1:9" ht="16.5" customHeight="1">
      <c r="A41" s="4"/>
      <c r="B41" s="21" t="s">
        <v>39</v>
      </c>
      <c r="C41" s="15" t="s">
        <v>40</v>
      </c>
      <c r="D41" s="16">
        <v>2800</v>
      </c>
      <c r="E41" s="16">
        <v>1110</v>
      </c>
      <c r="F41" s="16">
        <f>E41-D41</f>
        <v>-1690</v>
      </c>
      <c r="G41" s="16">
        <f>IF(D41=0,0,E41/D41)*100</f>
        <v>39.64285714285714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2800</v>
      </c>
      <c r="E42" s="16">
        <f>SUM(I40:I41)</f>
        <v>1110</v>
      </c>
      <c r="F42" s="16">
        <f>E42-D42</f>
        <v>-1690</v>
      </c>
      <c r="G42" s="16">
        <f>IF(D42=0,0,E42/D42)*100</f>
        <v>39.64285714285714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2800</v>
      </c>
      <c r="E44" s="16">
        <f>SUM(E42)</f>
        <v>1110</v>
      </c>
      <c r="F44" s="16">
        <f>E44-D44</f>
        <v>-1690</v>
      </c>
      <c r="G44" s="16">
        <f>IF(D44=0,0,E44/D44)*100</f>
        <v>39.64285714285714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2800</v>
      </c>
      <c r="E46" s="16">
        <f>SUM(E44)</f>
        <v>1110</v>
      </c>
      <c r="F46" s="16">
        <f>E46-D46</f>
        <v>-1690</v>
      </c>
      <c r="G46" s="16">
        <f>IF(D46=0,0,E46/D46)*100</f>
        <v>39.64285714285714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35</v>
      </c>
      <c r="C51" s="15" t="s">
        <v>36</v>
      </c>
      <c r="D51" s="16">
        <v>3700</v>
      </c>
      <c r="E51" s="16">
        <v>0</v>
      </c>
      <c r="F51" s="16">
        <f>E51-D51</f>
        <v>-3700</v>
      </c>
      <c r="G51" s="16">
        <f>IF(D51=0,0,E51/D51)*100</f>
        <v>0</v>
      </c>
      <c r="H51" s="1">
        <v>3700</v>
      </c>
      <c r="I51" s="1">
        <v>0</v>
      </c>
    </row>
    <row r="52" spans="1:9" ht="16.5" customHeight="1">
      <c r="A52" s="4"/>
      <c r="B52" s="21" t="s">
        <v>41</v>
      </c>
      <c r="C52" s="15" t="s">
        <v>42</v>
      </c>
      <c r="D52" s="16">
        <v>3700</v>
      </c>
      <c r="E52" s="16">
        <v>0</v>
      </c>
      <c r="F52" s="16">
        <f>E52-D52</f>
        <v>-3700</v>
      </c>
      <c r="G52" s="16">
        <f>IF(D52=0,0,E52/D52)*100</f>
        <v>0</v>
      </c>
      <c r="H52" s="1">
        <v>0</v>
      </c>
      <c r="I52" s="1">
        <v>0</v>
      </c>
    </row>
    <row r="53" spans="1:7" ht="15.75" customHeight="1">
      <c r="A53" s="4"/>
      <c r="B53" s="27" t="s">
        <v>47</v>
      </c>
      <c r="C53" s="27"/>
      <c r="D53" s="16">
        <f>SUM(H51:H52)</f>
        <v>3700</v>
      </c>
      <c r="E53" s="16">
        <f>SUM(I51:I52)</f>
        <v>0</v>
      </c>
      <c r="F53" s="16">
        <f>E53-D53</f>
        <v>-3700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58</v>
      </c>
      <c r="C55" s="27"/>
      <c r="D55" s="16">
        <f>SUM(D53)</f>
        <v>3700</v>
      </c>
      <c r="E55" s="16">
        <f>SUM(E53)</f>
        <v>0</v>
      </c>
      <c r="F55" s="16">
        <f>E55-D55</f>
        <v>-3700</v>
      </c>
      <c r="G55" s="16">
        <f>IF(D55=0,0,E55/D55)*100</f>
        <v>0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6" t="s">
        <v>59</v>
      </c>
      <c r="C57" s="26"/>
      <c r="D57" s="26"/>
      <c r="E57" s="26"/>
      <c r="F57" s="26"/>
      <c r="G57" s="26"/>
    </row>
    <row r="58" spans="1:7" ht="16.5" customHeight="1">
      <c r="A58" s="4"/>
      <c r="B58" s="20" t="s">
        <v>16</v>
      </c>
      <c r="C58" s="19"/>
      <c r="D58" s="19"/>
      <c r="E58" s="19"/>
      <c r="F58" s="19"/>
      <c r="G58" s="19"/>
    </row>
    <row r="59" spans="1:9" ht="16.5" customHeight="1">
      <c r="A59" s="4"/>
      <c r="B59" s="21" t="s">
        <v>35</v>
      </c>
      <c r="C59" s="15" t="s">
        <v>36</v>
      </c>
      <c r="D59" s="16">
        <v>23689</v>
      </c>
      <c r="E59" s="16">
        <v>4843</v>
      </c>
      <c r="F59" s="16">
        <f>E59-D59</f>
        <v>-18846</v>
      </c>
      <c r="G59" s="16">
        <f>IF(D59=0,0,E59/D59)*100</f>
        <v>20.44408797332095</v>
      </c>
      <c r="H59" s="1">
        <v>23689</v>
      </c>
      <c r="I59" s="1">
        <v>4843</v>
      </c>
    </row>
    <row r="60" spans="1:9" ht="16.5" customHeight="1">
      <c r="A60" s="4"/>
      <c r="B60" s="21" t="s">
        <v>41</v>
      </c>
      <c r="C60" s="15" t="s">
        <v>42</v>
      </c>
      <c r="D60" s="16">
        <v>23689</v>
      </c>
      <c r="E60" s="16">
        <v>4843</v>
      </c>
      <c r="F60" s="16">
        <f>E60-D60</f>
        <v>-18846</v>
      </c>
      <c r="G60" s="16">
        <f>IF(D60=0,0,E60/D60)*100</f>
        <v>20.44408797332095</v>
      </c>
      <c r="H60" s="1">
        <v>0</v>
      </c>
      <c r="I60" s="1">
        <v>0</v>
      </c>
    </row>
    <row r="61" spans="1:7" ht="15.75" customHeight="1">
      <c r="A61" s="4"/>
      <c r="B61" s="27" t="s">
        <v>47</v>
      </c>
      <c r="C61" s="27"/>
      <c r="D61" s="16">
        <f>SUM(H59:H60)</f>
        <v>23689</v>
      </c>
      <c r="E61" s="16">
        <f>SUM(I59:I60)</f>
        <v>4843</v>
      </c>
      <c r="F61" s="16">
        <f>E61-D61</f>
        <v>-18846</v>
      </c>
      <c r="G61" s="16">
        <f>IF(D61=0,0,E61/D61)*100</f>
        <v>20.44408797332095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60</v>
      </c>
      <c r="C63" s="27"/>
      <c r="D63" s="16">
        <f>SUM(D61)</f>
        <v>23689</v>
      </c>
      <c r="E63" s="16">
        <f>SUM(E61)</f>
        <v>4843</v>
      </c>
      <c r="F63" s="16">
        <f>E63-D63</f>
        <v>-18846</v>
      </c>
      <c r="G63" s="16">
        <f>IF(D63=0,0,E63/D63)*100</f>
        <v>20.44408797332095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61</v>
      </c>
      <c r="C65" s="27"/>
      <c r="D65" s="16">
        <f>SUM(D55,D63)</f>
        <v>27389</v>
      </c>
      <c r="E65" s="16">
        <f>SUM(E55,E63)</f>
        <v>4843</v>
      </c>
      <c r="F65" s="16">
        <f>E65-D65</f>
        <v>-22546</v>
      </c>
      <c r="G65" s="16">
        <f>IF(D65=0,0,E65/D65)*100</f>
        <v>17.682281207784147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62</v>
      </c>
      <c r="C67" s="27"/>
      <c r="D67" s="16">
        <f>SUM(D46,D65)</f>
        <v>30189</v>
      </c>
      <c r="E67" s="16">
        <f>SUM(E46,E65)</f>
        <v>5953</v>
      </c>
      <c r="F67" s="16">
        <f>E67-D67</f>
        <v>-24236</v>
      </c>
      <c r="G67" s="16">
        <f>IF(D67=0,0,E67/D67)*100</f>
        <v>19.71910298453079</v>
      </c>
    </row>
    <row r="68" spans="1:7" ht="16.5" customHeight="1">
      <c r="A68" s="4"/>
      <c r="B68" s="12"/>
      <c r="C68" s="13"/>
      <c r="D68" s="14"/>
      <c r="E68" s="14"/>
      <c r="F68" s="14"/>
      <c r="G68" s="14"/>
    </row>
    <row r="69" spans="1:7" ht="16.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4" t="s">
        <v>63</v>
      </c>
      <c r="C70" s="24"/>
      <c r="D70" s="24"/>
      <c r="E70" s="24"/>
      <c r="F70" s="24"/>
      <c r="G70" s="24"/>
    </row>
    <row r="71" spans="1:7" ht="16.5" customHeight="1">
      <c r="A71" s="4"/>
      <c r="B71" s="25" t="s">
        <v>64</v>
      </c>
      <c r="C71" s="25"/>
      <c r="D71" s="25"/>
      <c r="E71" s="25"/>
      <c r="F71" s="25"/>
      <c r="G71" s="25"/>
    </row>
    <row r="72" spans="1:7" ht="16.5" customHeight="1">
      <c r="A72" s="4"/>
      <c r="B72" s="26" t="s">
        <v>65</v>
      </c>
      <c r="C72" s="26"/>
      <c r="D72" s="26"/>
      <c r="E72" s="26"/>
      <c r="F72" s="26"/>
      <c r="G72" s="26"/>
    </row>
    <row r="73" spans="1:7" ht="16.5" customHeight="1">
      <c r="A73" s="4"/>
      <c r="B73" s="20" t="s">
        <v>16</v>
      </c>
      <c r="C73" s="19"/>
      <c r="D73" s="19"/>
      <c r="E73" s="19"/>
      <c r="F73" s="19"/>
      <c r="G73" s="19"/>
    </row>
    <row r="74" spans="1:9" ht="16.5" customHeight="1">
      <c r="A74" s="4"/>
      <c r="B74" s="21" t="s">
        <v>35</v>
      </c>
      <c r="C74" s="15" t="s">
        <v>36</v>
      </c>
      <c r="D74" s="16">
        <v>400</v>
      </c>
      <c r="E74" s="16">
        <v>0</v>
      </c>
      <c r="F74" s="16">
        <f>E74-D74</f>
        <v>-400</v>
      </c>
      <c r="G74" s="16">
        <f>IF(D74=0,0,E74/D74)*100</f>
        <v>0</v>
      </c>
      <c r="H74" s="1">
        <v>400</v>
      </c>
      <c r="I74" s="1">
        <v>0</v>
      </c>
    </row>
    <row r="75" spans="1:9" ht="16.5" customHeight="1">
      <c r="A75" s="4"/>
      <c r="B75" s="21" t="s">
        <v>41</v>
      </c>
      <c r="C75" s="15" t="s">
        <v>42</v>
      </c>
      <c r="D75" s="16">
        <v>400</v>
      </c>
      <c r="E75" s="16">
        <v>0</v>
      </c>
      <c r="F75" s="16">
        <f>E75-D75</f>
        <v>-400</v>
      </c>
      <c r="G75" s="16">
        <f>IF(D75=0,0,E75/D75)*100</f>
        <v>0</v>
      </c>
      <c r="H75" s="1">
        <v>0</v>
      </c>
      <c r="I75" s="1">
        <v>0</v>
      </c>
    </row>
    <row r="76" spans="1:7" ht="15.75" customHeight="1">
      <c r="A76" s="4"/>
      <c r="B76" s="27" t="s">
        <v>47</v>
      </c>
      <c r="C76" s="27"/>
      <c r="D76" s="16">
        <f>SUM(H74:H75)</f>
        <v>400</v>
      </c>
      <c r="E76" s="16">
        <f>SUM(I74:I75)</f>
        <v>0</v>
      </c>
      <c r="F76" s="16">
        <f>E76-D76</f>
        <v>-400</v>
      </c>
      <c r="G76" s="16">
        <f>IF(D76=0,0,E76/D76)*100</f>
        <v>0</v>
      </c>
    </row>
    <row r="77" spans="1:7" ht="15.75" customHeight="1">
      <c r="A77" s="4"/>
      <c r="B77" s="12"/>
      <c r="C77" s="13"/>
      <c r="D77" s="14"/>
      <c r="E77" s="14"/>
      <c r="F77" s="14"/>
      <c r="G77" s="14"/>
    </row>
    <row r="78" spans="1:7" ht="15.75" customHeight="1">
      <c r="A78" s="4"/>
      <c r="B78" s="27" t="s">
        <v>66</v>
      </c>
      <c r="C78" s="27"/>
      <c r="D78" s="16">
        <f>SUM(D76)</f>
        <v>400</v>
      </c>
      <c r="E78" s="16">
        <f>SUM(E76)</f>
        <v>0</v>
      </c>
      <c r="F78" s="16">
        <f>E78-D78</f>
        <v>-400</v>
      </c>
      <c r="G78" s="16">
        <f>IF(D78=0,0,E78/D78)*100</f>
        <v>0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67</v>
      </c>
      <c r="C80" s="27"/>
      <c r="D80" s="16">
        <f>SUM(D78)</f>
        <v>400</v>
      </c>
      <c r="E80" s="16">
        <f>SUM(E78)</f>
        <v>0</v>
      </c>
      <c r="F80" s="16">
        <f>E80-D80</f>
        <v>-400</v>
      </c>
      <c r="G80" s="16">
        <f>IF(D80=0,0,E80/D80)*100</f>
        <v>0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68</v>
      </c>
      <c r="C82" s="27"/>
      <c r="D82" s="16">
        <f>SUM(D80)</f>
        <v>400</v>
      </c>
      <c r="E82" s="16">
        <f>SUM(E80)</f>
        <v>0</v>
      </c>
      <c r="F82" s="16">
        <f>E82-D82</f>
        <v>-400</v>
      </c>
      <c r="G82" s="16">
        <f>IF(D82=0,0,E82/D82)*100</f>
        <v>0</v>
      </c>
    </row>
    <row r="83" spans="1:7" ht="16.5" customHeight="1">
      <c r="A83" s="4"/>
      <c r="B83" s="12"/>
      <c r="C83" s="13"/>
      <c r="D83" s="14"/>
      <c r="E83" s="14"/>
      <c r="F83" s="14"/>
      <c r="G83" s="14"/>
    </row>
    <row r="84" spans="1:7" ht="16.5" customHeight="1">
      <c r="A84" s="4"/>
      <c r="B84" s="12"/>
      <c r="C84" s="13"/>
      <c r="D84" s="14"/>
      <c r="E84" s="14"/>
      <c r="F84" s="14"/>
      <c r="G84" s="14"/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7"/>
      <c r="C86" s="13" t="s">
        <v>9</v>
      </c>
      <c r="D86" s="16">
        <f>SUM(D33,D67,D82)</f>
        <v>63514</v>
      </c>
      <c r="E86" s="16">
        <f>SUM(E33,E67,E82)</f>
        <v>12893</v>
      </c>
      <c r="F86" s="16">
        <f>E86-D86</f>
        <v>-50621</v>
      </c>
      <c r="G86" s="16">
        <f>IF(D86=0,0,E86/D86)*100</f>
        <v>20.2994615360393</v>
      </c>
    </row>
  </sheetData>
  <sheetProtection selectLockedCells="1" selectUnlockedCells="1"/>
  <mergeCells count="31">
    <mergeCell ref="B82:C82"/>
    <mergeCell ref="B70:G70"/>
    <mergeCell ref="B71:G71"/>
    <mergeCell ref="B72:G72"/>
    <mergeCell ref="B76:C76"/>
    <mergeCell ref="B78:C78"/>
    <mergeCell ref="B80:C80"/>
    <mergeCell ref="B55:C55"/>
    <mergeCell ref="B57:G57"/>
    <mergeCell ref="B61:C61"/>
    <mergeCell ref="B63:C63"/>
    <mergeCell ref="B65:C65"/>
    <mergeCell ref="B67:C67"/>
    <mergeCell ref="B42:C42"/>
    <mergeCell ref="B44:C44"/>
    <mergeCell ref="B46:C46"/>
    <mergeCell ref="B48:G48"/>
    <mergeCell ref="B49:G49"/>
    <mergeCell ref="B53:C53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fitToHeight="1" fitToWidth="1" horizontalDpi="300" verticalDpi="3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2021-04-27T12:38:52Z</cp:lastPrinted>
  <dcterms:modified xsi:type="dcterms:W3CDTF">2021-04-27T12:38:58Z</dcterms:modified>
  <cp:category/>
  <cp:version/>
  <cp:contentType/>
  <cp:contentStatus/>
</cp:coreProperties>
</file>