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'Разходи'!$A$1:$I$88</definedName>
  </definedNames>
  <calcPr fullCalcOnLoad="1"/>
</workbook>
</file>

<file path=xl/sharedStrings.xml><?xml version="1.0" encoding="utf-8"?>
<sst xmlns="http://schemas.openxmlformats.org/spreadsheetml/2006/main" count="91" uniqueCount="67">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</sst>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zoomScale="60" zoomScalePageLayoutView="0" workbookViewId="0" topLeftCell="A1">
      <pane ySplit="6" topLeftCell="A70" activePane="bottomLeft" state="frozen"/>
      <selection pane="topLeft" activeCell="B2" sqref="B2:G2"/>
      <selection pane="bottomLeft" activeCell="E89" sqref="E89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4.28125" style="6" customWidth="1"/>
    <col min="5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7" t="s">
        <v>10</v>
      </c>
      <c r="C2" s="27"/>
      <c r="D2" s="27"/>
      <c r="E2" s="27"/>
      <c r="F2" s="27"/>
      <c r="G2" s="27"/>
    </row>
    <row r="3" spans="1:7" s="9" customFormat="1" ht="18" customHeight="1">
      <c r="A3" s="19">
        <v>12</v>
      </c>
      <c r="B3" s="28" t="s">
        <v>11</v>
      </c>
      <c r="C3" s="28"/>
      <c r="D3" s="28"/>
      <c r="E3" s="28"/>
      <c r="F3" s="28"/>
      <c r="G3" s="28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4" t="s">
        <v>13</v>
      </c>
      <c r="C8" s="24"/>
      <c r="D8" s="24"/>
      <c r="E8" s="24"/>
      <c r="F8" s="24"/>
      <c r="G8" s="24"/>
    </row>
    <row r="9" spans="1:7" ht="16.5" customHeight="1">
      <c r="A9" s="3"/>
      <c r="B9" s="25" t="s">
        <v>14</v>
      </c>
      <c r="C9" s="25"/>
      <c r="D9" s="25"/>
      <c r="E9" s="25"/>
      <c r="F9" s="25"/>
      <c r="G9" s="25"/>
    </row>
    <row r="10" spans="1:7" ht="16.5" customHeight="1">
      <c r="A10" s="3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16252</v>
      </c>
      <c r="E12" s="4">
        <v>18217</v>
      </c>
      <c r="F12" s="4">
        <f aca="true" t="shared" si="0" ref="F12:F25">E12-D12</f>
        <v>1965</v>
      </c>
      <c r="G12" s="4">
        <f aca="true" t="shared" si="1" ref="G12:G25">IF(D12=0,0,E12/D12)*100</f>
        <v>112.0908195914349</v>
      </c>
      <c r="H12" s="6">
        <v>16252</v>
      </c>
      <c r="I12" s="6">
        <v>18217</v>
      </c>
    </row>
    <row r="13" spans="1:9" ht="16.5" customHeight="1">
      <c r="A13" s="3"/>
      <c r="B13" s="22" t="s">
        <v>19</v>
      </c>
      <c r="C13" s="17" t="s">
        <v>20</v>
      </c>
      <c r="D13" s="4">
        <v>16252</v>
      </c>
      <c r="E13" s="4">
        <v>18217</v>
      </c>
      <c r="F13" s="4">
        <f t="shared" si="0"/>
        <v>1965</v>
      </c>
      <c r="G13" s="4">
        <f t="shared" si="1"/>
        <v>112.0908195914349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541</v>
      </c>
      <c r="F14" s="4">
        <f t="shared" si="0"/>
        <v>541</v>
      </c>
      <c r="G14" s="4">
        <f t="shared" si="1"/>
        <v>0</v>
      </c>
      <c r="H14" s="6">
        <v>0</v>
      </c>
      <c r="I14" s="6">
        <v>541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541</v>
      </c>
      <c r="F15" s="4">
        <f t="shared" si="0"/>
        <v>541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3124</v>
      </c>
      <c r="E16" s="4">
        <v>3605</v>
      </c>
      <c r="F16" s="4">
        <f t="shared" si="0"/>
        <v>481</v>
      </c>
      <c r="G16" s="4">
        <f t="shared" si="1"/>
        <v>115.39692701664532</v>
      </c>
      <c r="H16" s="6">
        <v>3124</v>
      </c>
      <c r="I16" s="6">
        <v>3605</v>
      </c>
    </row>
    <row r="17" spans="1:9" ht="16.5" customHeight="1">
      <c r="A17" s="3"/>
      <c r="B17" s="22" t="s">
        <v>27</v>
      </c>
      <c r="C17" s="17" t="s">
        <v>28</v>
      </c>
      <c r="D17" s="4">
        <v>3124</v>
      </c>
      <c r="E17" s="4">
        <v>2705</v>
      </c>
      <c r="F17" s="4">
        <f t="shared" si="0"/>
        <v>-419</v>
      </c>
      <c r="G17" s="4">
        <f t="shared" si="1"/>
        <v>86.5877080665813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900</v>
      </c>
      <c r="F18" s="4">
        <f t="shared" si="0"/>
        <v>900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3181</v>
      </c>
      <c r="E19" s="4">
        <v>6471</v>
      </c>
      <c r="F19" s="4">
        <f t="shared" si="0"/>
        <v>3290</v>
      </c>
      <c r="G19" s="4">
        <f t="shared" si="1"/>
        <v>203.42659541024835</v>
      </c>
      <c r="H19" s="6">
        <v>3181</v>
      </c>
      <c r="I19" s="6">
        <v>6471</v>
      </c>
    </row>
    <row r="20" spans="1:9" ht="16.5" customHeight="1">
      <c r="A20" s="3"/>
      <c r="B20" s="22" t="s">
        <v>33</v>
      </c>
      <c r="C20" s="17" t="s">
        <v>34</v>
      </c>
      <c r="D20" s="4">
        <v>200</v>
      </c>
      <c r="E20" s="4">
        <v>962</v>
      </c>
      <c r="F20" s="4">
        <f t="shared" si="0"/>
        <v>762</v>
      </c>
      <c r="G20" s="4">
        <f t="shared" si="1"/>
        <v>480.99999999999994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1040</v>
      </c>
      <c r="E21" s="4">
        <v>1032</v>
      </c>
      <c r="F21" s="4">
        <f t="shared" si="0"/>
        <v>-8</v>
      </c>
      <c r="G21" s="4">
        <f t="shared" si="1"/>
        <v>99.23076923076923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520</v>
      </c>
      <c r="E22" s="4">
        <v>1232</v>
      </c>
      <c r="F22" s="4">
        <f t="shared" si="0"/>
        <v>712</v>
      </c>
      <c r="G22" s="4">
        <f t="shared" si="1"/>
        <v>236.92307692307693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1146</v>
      </c>
      <c r="E23" s="4">
        <v>3057</v>
      </c>
      <c r="F23" s="4">
        <f t="shared" si="0"/>
        <v>1911</v>
      </c>
      <c r="G23" s="4">
        <f t="shared" si="1"/>
        <v>266.7539267015707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275</v>
      </c>
      <c r="E24" s="4">
        <v>188</v>
      </c>
      <c r="F24" s="4">
        <f t="shared" si="0"/>
        <v>-87</v>
      </c>
      <c r="G24" s="4">
        <f t="shared" si="1"/>
        <v>68.36363636363636</v>
      </c>
      <c r="H24" s="6">
        <v>0</v>
      </c>
      <c r="I24" s="6">
        <v>0</v>
      </c>
    </row>
    <row r="25" spans="1:7" ht="15.75" customHeight="1">
      <c r="A25" s="3"/>
      <c r="B25" s="23" t="s">
        <v>43</v>
      </c>
      <c r="C25" s="23"/>
      <c r="D25" s="4">
        <f>SUM(H12:H24)</f>
        <v>22557</v>
      </c>
      <c r="E25" s="4">
        <f>SUM(I12:I24)</f>
        <v>28834</v>
      </c>
      <c r="F25" s="4">
        <f t="shared" si="0"/>
        <v>6277</v>
      </c>
      <c r="G25" s="4">
        <f t="shared" si="1"/>
        <v>127.82728199671942</v>
      </c>
    </row>
    <row r="26" spans="1:7" ht="15.75" customHeight="1">
      <c r="A26" s="3"/>
      <c r="B26" s="16"/>
      <c r="C26" s="7"/>
      <c r="D26" s="5"/>
      <c r="E26" s="5"/>
      <c r="F26" s="5"/>
      <c r="G26" s="5"/>
    </row>
    <row r="27" spans="1:7" ht="15.75" customHeight="1">
      <c r="A27" s="3"/>
      <c r="B27" s="23" t="s">
        <v>44</v>
      </c>
      <c r="C27" s="23"/>
      <c r="D27" s="4">
        <f>SUM(D25)</f>
        <v>22557</v>
      </c>
      <c r="E27" s="4">
        <f>SUM(E25)</f>
        <v>28834</v>
      </c>
      <c r="F27" s="4">
        <f>E27-D27</f>
        <v>6277</v>
      </c>
      <c r="G27" s="4">
        <f>IF(D27=0,0,E27/D27)*100</f>
        <v>127.82728199671942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3" t="s">
        <v>45</v>
      </c>
      <c r="C29" s="23"/>
      <c r="D29" s="4">
        <f>SUM(D27)</f>
        <v>22557</v>
      </c>
      <c r="E29" s="4">
        <f>SUM(E27)</f>
        <v>28834</v>
      </c>
      <c r="F29" s="4">
        <f>E29-D29</f>
        <v>6277</v>
      </c>
      <c r="G29" s="4">
        <f>IF(D29=0,0,E29/D29)*100</f>
        <v>127.82728199671942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3" t="s">
        <v>46</v>
      </c>
      <c r="C31" s="23"/>
      <c r="D31" s="4">
        <f>SUM(D29)</f>
        <v>22557</v>
      </c>
      <c r="E31" s="4">
        <f>SUM(E29)</f>
        <v>28834</v>
      </c>
      <c r="F31" s="4">
        <f>E31-D31</f>
        <v>6277</v>
      </c>
      <c r="G31" s="4">
        <f>IF(D31=0,0,E31/D31)*100</f>
        <v>127.82728199671942</v>
      </c>
    </row>
    <row r="32" spans="1:7" ht="16.5" customHeight="1">
      <c r="A32" s="3"/>
      <c r="B32" s="16"/>
      <c r="C32" s="7"/>
      <c r="D32" s="5"/>
      <c r="E32" s="5"/>
      <c r="F32" s="5"/>
      <c r="G32" s="5"/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3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3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3"/>
      <c r="B37" s="21" t="s">
        <v>16</v>
      </c>
      <c r="C37" s="20"/>
      <c r="D37" s="20"/>
      <c r="E37" s="20"/>
      <c r="F37" s="20"/>
      <c r="G37" s="20"/>
    </row>
    <row r="38" spans="1:9" ht="16.5" customHeight="1">
      <c r="A38" s="3"/>
      <c r="B38" s="22" t="s">
        <v>31</v>
      </c>
      <c r="C38" s="17" t="s">
        <v>32</v>
      </c>
      <c r="D38" s="4">
        <v>1580</v>
      </c>
      <c r="E38" s="4">
        <v>2535</v>
      </c>
      <c r="F38" s="4">
        <f>E38-D38</f>
        <v>955</v>
      </c>
      <c r="G38" s="4">
        <f>IF(D38=0,0,E38/D38)*100</f>
        <v>160.44303797468353</v>
      </c>
      <c r="H38" s="6">
        <v>1580</v>
      </c>
      <c r="I38" s="6">
        <v>2535</v>
      </c>
    </row>
    <row r="39" spans="1:9" ht="16.5" customHeight="1">
      <c r="A39" s="3"/>
      <c r="B39" s="22" t="s">
        <v>35</v>
      </c>
      <c r="C39" s="17" t="s">
        <v>36</v>
      </c>
      <c r="D39" s="4">
        <v>1580</v>
      </c>
      <c r="E39" s="4">
        <v>2535</v>
      </c>
      <c r="F39" s="4">
        <f>E39-D39</f>
        <v>955</v>
      </c>
      <c r="G39" s="4">
        <f>IF(D39=0,0,E39/D39)*100</f>
        <v>160.44303797468353</v>
      </c>
      <c r="H39" s="6">
        <v>0</v>
      </c>
      <c r="I39" s="6">
        <v>0</v>
      </c>
    </row>
    <row r="40" spans="1:7" ht="15.75" customHeight="1">
      <c r="A40" s="3"/>
      <c r="B40" s="23" t="s">
        <v>43</v>
      </c>
      <c r="C40" s="23"/>
      <c r="D40" s="4">
        <f>SUM(H38:H39)</f>
        <v>1580</v>
      </c>
      <c r="E40" s="4">
        <f>SUM(I38:I39)</f>
        <v>2535</v>
      </c>
      <c r="F40" s="4">
        <f>E40-D40</f>
        <v>955</v>
      </c>
      <c r="G40" s="4">
        <f>IF(D40=0,0,E40/D40)*100</f>
        <v>160.44303797468353</v>
      </c>
    </row>
    <row r="41" spans="1:7" ht="15.75" customHeight="1">
      <c r="A41" s="3"/>
      <c r="B41" s="16"/>
      <c r="C41" s="7"/>
      <c r="D41" s="5"/>
      <c r="E41" s="5"/>
      <c r="F41" s="5"/>
      <c r="G41" s="5"/>
    </row>
    <row r="42" spans="1:7" ht="15.75" customHeight="1">
      <c r="A42" s="3"/>
      <c r="B42" s="23" t="s">
        <v>50</v>
      </c>
      <c r="C42" s="23"/>
      <c r="D42" s="4">
        <f>SUM(D40)</f>
        <v>1580</v>
      </c>
      <c r="E42" s="4">
        <f>SUM(E40)</f>
        <v>2535</v>
      </c>
      <c r="F42" s="4">
        <f>E42-D42</f>
        <v>955</v>
      </c>
      <c r="G42" s="4">
        <f>IF(D42=0,0,E42/D42)*100</f>
        <v>160.44303797468353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5.75" customHeight="1">
      <c r="A44" s="3"/>
      <c r="B44" s="23" t="s">
        <v>51</v>
      </c>
      <c r="C44" s="23"/>
      <c r="D44" s="4">
        <f>SUM(D42)</f>
        <v>1580</v>
      </c>
      <c r="E44" s="4">
        <f>SUM(E42)</f>
        <v>2535</v>
      </c>
      <c r="F44" s="4">
        <f>E44-D44</f>
        <v>955</v>
      </c>
      <c r="G44" s="4">
        <f>IF(D44=0,0,E44/D44)*100</f>
        <v>160.44303797468353</v>
      </c>
    </row>
    <row r="45" spans="1:7" ht="15.75" customHeight="1">
      <c r="A45" s="3"/>
      <c r="B45" s="16"/>
      <c r="C45" s="7"/>
      <c r="D45" s="5"/>
      <c r="E45" s="5"/>
      <c r="F45" s="5"/>
      <c r="G45" s="5"/>
    </row>
    <row r="46" spans="1:7" ht="16.5" customHeight="1">
      <c r="A46" s="3"/>
      <c r="B46" s="25" t="s">
        <v>52</v>
      </c>
      <c r="C46" s="25"/>
      <c r="D46" s="25"/>
      <c r="E46" s="25"/>
      <c r="F46" s="25"/>
      <c r="G46" s="25"/>
    </row>
    <row r="47" spans="1:7" ht="16.5" customHeight="1">
      <c r="A47" s="3"/>
      <c r="B47" s="26" t="s">
        <v>53</v>
      </c>
      <c r="C47" s="26"/>
      <c r="D47" s="26"/>
      <c r="E47" s="26"/>
      <c r="F47" s="26"/>
      <c r="G47" s="26"/>
    </row>
    <row r="48" spans="1:7" ht="16.5" customHeight="1">
      <c r="A48" s="3"/>
      <c r="B48" s="21" t="s">
        <v>16</v>
      </c>
      <c r="C48" s="20"/>
      <c r="D48" s="20"/>
      <c r="E48" s="20"/>
      <c r="F48" s="20"/>
      <c r="G48" s="20"/>
    </row>
    <row r="49" spans="1:9" ht="16.5" customHeight="1">
      <c r="A49" s="3"/>
      <c r="B49" s="22" t="s">
        <v>31</v>
      </c>
      <c r="C49" s="17" t="s">
        <v>32</v>
      </c>
      <c r="D49" s="4">
        <v>0</v>
      </c>
      <c r="E49" s="4">
        <v>1248</v>
      </c>
      <c r="F49" s="4">
        <f>E49-D49</f>
        <v>1248</v>
      </c>
      <c r="G49" s="4">
        <f>IF(D49=0,0,E49/D49)*100</f>
        <v>0</v>
      </c>
      <c r="H49" s="6">
        <v>0</v>
      </c>
      <c r="I49" s="6">
        <v>1248</v>
      </c>
    </row>
    <row r="50" spans="1:9" ht="16.5" customHeight="1">
      <c r="A50" s="3"/>
      <c r="B50" s="22" t="s">
        <v>37</v>
      </c>
      <c r="C50" s="17" t="s">
        <v>38</v>
      </c>
      <c r="D50" s="4">
        <v>0</v>
      </c>
      <c r="E50" s="4">
        <v>1248</v>
      </c>
      <c r="F50" s="4">
        <f>E50-D50</f>
        <v>1248</v>
      </c>
      <c r="G50" s="4">
        <f>IF(D50=0,0,E50/D50)*100</f>
        <v>0</v>
      </c>
      <c r="H50" s="6">
        <v>0</v>
      </c>
      <c r="I50" s="6">
        <v>0</v>
      </c>
    </row>
    <row r="51" spans="1:7" ht="15.75" customHeight="1">
      <c r="A51" s="3"/>
      <c r="B51" s="23" t="s">
        <v>43</v>
      </c>
      <c r="C51" s="23"/>
      <c r="D51" s="4">
        <f>SUM(H49:H50)</f>
        <v>0</v>
      </c>
      <c r="E51" s="4">
        <f>SUM(I49:I50)</f>
        <v>1248</v>
      </c>
      <c r="F51" s="4">
        <f>E51-D51</f>
        <v>1248</v>
      </c>
      <c r="G51" s="4">
        <f>IF(D51=0,0,E51/D51)*100</f>
        <v>0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23" t="s">
        <v>54</v>
      </c>
      <c r="C53" s="23"/>
      <c r="D53" s="4">
        <f>SUM(D51)</f>
        <v>0</v>
      </c>
      <c r="E53" s="4">
        <f>SUM(E51)</f>
        <v>1248</v>
      </c>
      <c r="F53" s="4">
        <f>E53-D53</f>
        <v>1248</v>
      </c>
      <c r="G53" s="4">
        <f>IF(D53=0,0,E53/D53)*100</f>
        <v>0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6" t="s">
        <v>55</v>
      </c>
      <c r="C55" s="26"/>
      <c r="D55" s="26"/>
      <c r="E55" s="26"/>
      <c r="F55" s="26"/>
      <c r="G55" s="26"/>
    </row>
    <row r="56" spans="1:7" ht="16.5" customHeight="1">
      <c r="A56" s="3"/>
      <c r="B56" s="21" t="s">
        <v>16</v>
      </c>
      <c r="C56" s="20"/>
      <c r="D56" s="20"/>
      <c r="E56" s="20"/>
      <c r="F56" s="20"/>
      <c r="G56" s="20"/>
    </row>
    <row r="57" spans="1:9" ht="16.5" customHeight="1">
      <c r="A57" s="3"/>
      <c r="B57" s="22" t="s">
        <v>31</v>
      </c>
      <c r="C57" s="17" t="s">
        <v>32</v>
      </c>
      <c r="D57" s="4">
        <v>12882</v>
      </c>
      <c r="E57" s="4">
        <v>9645</v>
      </c>
      <c r="F57" s="4">
        <f>E57-D57</f>
        <v>-3237</v>
      </c>
      <c r="G57" s="4">
        <f>IF(D57=0,0,E57/D57)*100</f>
        <v>74.8719142990219</v>
      </c>
      <c r="H57" s="6">
        <v>12882</v>
      </c>
      <c r="I57" s="6">
        <v>9645</v>
      </c>
    </row>
    <row r="58" spans="1:9" ht="16.5" customHeight="1">
      <c r="A58" s="3"/>
      <c r="B58" s="22" t="s">
        <v>37</v>
      </c>
      <c r="C58" s="17" t="s">
        <v>38</v>
      </c>
      <c r="D58" s="4">
        <v>12882</v>
      </c>
      <c r="E58" s="4">
        <v>9645</v>
      </c>
      <c r="F58" s="4">
        <f>E58-D58</f>
        <v>-3237</v>
      </c>
      <c r="G58" s="4">
        <f>IF(D58=0,0,E58/D58)*100</f>
        <v>74.8719142990219</v>
      </c>
      <c r="H58" s="6">
        <v>0</v>
      </c>
      <c r="I58" s="6">
        <v>0</v>
      </c>
    </row>
    <row r="59" spans="1:7" ht="15.75" customHeight="1">
      <c r="A59" s="3"/>
      <c r="B59" s="23" t="s">
        <v>43</v>
      </c>
      <c r="C59" s="23"/>
      <c r="D59" s="4">
        <f>SUM(H57:H58)</f>
        <v>12882</v>
      </c>
      <c r="E59" s="4">
        <f>SUM(I57:I58)</f>
        <v>9645</v>
      </c>
      <c r="F59" s="4">
        <f>E59-D59</f>
        <v>-3237</v>
      </c>
      <c r="G59" s="4">
        <f>IF(D59=0,0,E59/D59)*100</f>
        <v>74.8719142990219</v>
      </c>
    </row>
    <row r="60" spans="1:7" ht="15.75" customHeight="1">
      <c r="A60" s="3"/>
      <c r="B60" s="16"/>
      <c r="C60" s="7"/>
      <c r="D60" s="5"/>
      <c r="E60" s="5"/>
      <c r="F60" s="5"/>
      <c r="G60" s="5"/>
    </row>
    <row r="61" spans="1:7" ht="15.75" customHeight="1">
      <c r="A61" s="3"/>
      <c r="B61" s="23" t="s">
        <v>56</v>
      </c>
      <c r="C61" s="23"/>
      <c r="D61" s="4">
        <f>SUM(D59)</f>
        <v>12882</v>
      </c>
      <c r="E61" s="4">
        <f>SUM(E59)</f>
        <v>9645</v>
      </c>
      <c r="F61" s="4">
        <f>E61-D61</f>
        <v>-3237</v>
      </c>
      <c r="G61" s="4">
        <f>IF(D61=0,0,E61/D61)*100</f>
        <v>74.8719142990219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5.75" customHeight="1">
      <c r="A63" s="3"/>
      <c r="B63" s="23" t="s">
        <v>57</v>
      </c>
      <c r="C63" s="23"/>
      <c r="D63" s="4">
        <f>SUM(D53,D61)</f>
        <v>12882</v>
      </c>
      <c r="E63" s="4">
        <f>SUM(E53,E61)</f>
        <v>10893</v>
      </c>
      <c r="F63" s="4">
        <f>E63-D63</f>
        <v>-1989</v>
      </c>
      <c r="G63" s="4">
        <f>IF(D63=0,0,E63/D63)*100</f>
        <v>84.55985095482067</v>
      </c>
    </row>
    <row r="64" spans="1:7" ht="15.75" customHeight="1">
      <c r="A64" s="3"/>
      <c r="B64" s="16"/>
      <c r="C64" s="7"/>
      <c r="D64" s="5"/>
      <c r="E64" s="5"/>
      <c r="F64" s="5"/>
      <c r="G64" s="5"/>
    </row>
    <row r="65" spans="1:7" ht="15.75" customHeight="1">
      <c r="A65" s="3"/>
      <c r="B65" s="23" t="s">
        <v>58</v>
      </c>
      <c r="C65" s="23"/>
      <c r="D65" s="4">
        <f>SUM(D44,D63)</f>
        <v>14462</v>
      </c>
      <c r="E65" s="4">
        <f>SUM(E44,E63)</f>
        <v>13428</v>
      </c>
      <c r="F65" s="4">
        <f>E65-D65</f>
        <v>-1034</v>
      </c>
      <c r="G65" s="4">
        <f>IF(D65=0,0,E65/D65)*100</f>
        <v>92.85022818420688</v>
      </c>
    </row>
    <row r="66" spans="1:7" ht="16.5" customHeight="1">
      <c r="A66" s="3"/>
      <c r="B66" s="16"/>
      <c r="C66" s="7"/>
      <c r="D66" s="5"/>
      <c r="E66" s="5"/>
      <c r="F66" s="5"/>
      <c r="G66" s="5"/>
    </row>
    <row r="67" spans="1:7" ht="16.5" customHeight="1">
      <c r="A67" s="3"/>
      <c r="B67" s="16"/>
      <c r="C67" s="7"/>
      <c r="D67" s="5"/>
      <c r="E67" s="5"/>
      <c r="F67" s="5"/>
      <c r="G67" s="5"/>
    </row>
    <row r="68" spans="1:7" ht="16.5" customHeight="1">
      <c r="A68" s="3"/>
      <c r="B68" s="24" t="s">
        <v>59</v>
      </c>
      <c r="C68" s="24"/>
      <c r="D68" s="24"/>
      <c r="E68" s="24"/>
      <c r="F68" s="24"/>
      <c r="G68" s="24"/>
    </row>
    <row r="69" spans="1:7" ht="16.5" customHeight="1">
      <c r="A69" s="3"/>
      <c r="B69" s="25" t="s">
        <v>60</v>
      </c>
      <c r="C69" s="25"/>
      <c r="D69" s="25"/>
      <c r="E69" s="25"/>
      <c r="F69" s="25"/>
      <c r="G69" s="25"/>
    </row>
    <row r="70" spans="1:7" ht="16.5" customHeight="1">
      <c r="A70" s="3"/>
      <c r="B70" s="26" t="s">
        <v>61</v>
      </c>
      <c r="C70" s="26"/>
      <c r="D70" s="26"/>
      <c r="E70" s="26"/>
      <c r="F70" s="26"/>
      <c r="G70" s="26"/>
    </row>
    <row r="71" spans="1:7" ht="16.5" customHeight="1">
      <c r="A71" s="3"/>
      <c r="B71" s="21" t="s">
        <v>16</v>
      </c>
      <c r="C71" s="20"/>
      <c r="D71" s="20"/>
      <c r="E71" s="20"/>
      <c r="F71" s="20"/>
      <c r="G71" s="20"/>
    </row>
    <row r="72" spans="1:9" ht="16.5" customHeight="1">
      <c r="A72" s="3"/>
      <c r="B72" s="22" t="s">
        <v>31</v>
      </c>
      <c r="C72" s="17" t="s">
        <v>32</v>
      </c>
      <c r="D72" s="4">
        <v>700</v>
      </c>
      <c r="E72" s="4">
        <v>400</v>
      </c>
      <c r="F72" s="4">
        <f>E72-D72</f>
        <v>-300</v>
      </c>
      <c r="G72" s="4">
        <f>IF(D72=0,0,E72/D72)*100</f>
        <v>57.14285714285714</v>
      </c>
      <c r="H72" s="6">
        <v>700</v>
      </c>
      <c r="I72" s="6">
        <v>400</v>
      </c>
    </row>
    <row r="73" spans="1:9" ht="16.5" customHeight="1">
      <c r="A73" s="3"/>
      <c r="B73" s="22" t="s">
        <v>37</v>
      </c>
      <c r="C73" s="17" t="s">
        <v>38</v>
      </c>
      <c r="D73" s="4">
        <v>700</v>
      </c>
      <c r="E73" s="4">
        <v>400</v>
      </c>
      <c r="F73" s="4">
        <f>E73-D73</f>
        <v>-300</v>
      </c>
      <c r="G73" s="4">
        <f>IF(D73=0,0,E73/D73)*100</f>
        <v>57.14285714285714</v>
      </c>
      <c r="H73" s="6">
        <v>0</v>
      </c>
      <c r="I73" s="6">
        <v>0</v>
      </c>
    </row>
    <row r="74" spans="1:7" ht="15.75" customHeight="1">
      <c r="A74" s="3"/>
      <c r="B74" s="23" t="s">
        <v>43</v>
      </c>
      <c r="C74" s="23"/>
      <c r="D74" s="4">
        <f>SUM(H72:H73)</f>
        <v>700</v>
      </c>
      <c r="E74" s="4">
        <f>SUM(I72:I73)</f>
        <v>400</v>
      </c>
      <c r="F74" s="4">
        <f>E74-D74</f>
        <v>-300</v>
      </c>
      <c r="G74" s="4">
        <f>IF(D74=0,0,E74/D74)*100</f>
        <v>57.14285714285714</v>
      </c>
    </row>
    <row r="75" spans="1:7" ht="15.75" customHeight="1">
      <c r="A75" s="3"/>
      <c r="B75" s="16"/>
      <c r="C75" s="7"/>
      <c r="D75" s="5"/>
      <c r="E75" s="5"/>
      <c r="F75" s="5"/>
      <c r="G75" s="5"/>
    </row>
    <row r="76" spans="1:7" ht="15.75" customHeight="1">
      <c r="A76" s="3"/>
      <c r="B76" s="23" t="s">
        <v>62</v>
      </c>
      <c r="C76" s="23"/>
      <c r="D76" s="4">
        <f>SUM(D74)</f>
        <v>700</v>
      </c>
      <c r="E76" s="4">
        <f>SUM(E74)</f>
        <v>400</v>
      </c>
      <c r="F76" s="4">
        <f>E76-D76</f>
        <v>-300</v>
      </c>
      <c r="G76" s="4">
        <f>IF(D76=0,0,E76/D76)*100</f>
        <v>57.14285714285714</v>
      </c>
    </row>
    <row r="77" spans="1:7" ht="15.75" customHeight="1">
      <c r="A77" s="3"/>
      <c r="B77" s="16"/>
      <c r="C77" s="7"/>
      <c r="D77" s="5"/>
      <c r="E77" s="5"/>
      <c r="F77" s="5"/>
      <c r="G77" s="5"/>
    </row>
    <row r="78" spans="1:7" ht="15.75" customHeight="1">
      <c r="A78" s="3"/>
      <c r="B78" s="23" t="s">
        <v>63</v>
      </c>
      <c r="C78" s="23"/>
      <c r="D78" s="4">
        <f>SUM(D76)</f>
        <v>700</v>
      </c>
      <c r="E78" s="4">
        <f>SUM(E76)</f>
        <v>400</v>
      </c>
      <c r="F78" s="4">
        <f>E78-D78</f>
        <v>-300</v>
      </c>
      <c r="G78" s="4">
        <f>IF(D78=0,0,E78/D78)*100</f>
        <v>57.14285714285714</v>
      </c>
    </row>
    <row r="79" spans="1:7" ht="15.75" customHeight="1">
      <c r="A79" s="3"/>
      <c r="B79" s="16"/>
      <c r="C79" s="7"/>
      <c r="D79" s="5"/>
      <c r="E79" s="5"/>
      <c r="F79" s="5"/>
      <c r="G79" s="5"/>
    </row>
    <row r="80" spans="1:7" ht="15.75" customHeight="1">
      <c r="A80" s="3"/>
      <c r="B80" s="23" t="s">
        <v>64</v>
      </c>
      <c r="C80" s="23"/>
      <c r="D80" s="4">
        <f>SUM(D78)</f>
        <v>700</v>
      </c>
      <c r="E80" s="4">
        <f>SUM(E78)</f>
        <v>400</v>
      </c>
      <c r="F80" s="4">
        <f>E80-D80</f>
        <v>-300</v>
      </c>
      <c r="G80" s="4">
        <f>IF(D80=0,0,E80/D80)*100</f>
        <v>57.14285714285714</v>
      </c>
    </row>
    <row r="81" spans="1:7" ht="16.5" customHeight="1" hidden="1">
      <c r="A81" s="3"/>
      <c r="B81" s="16"/>
      <c r="C81" s="7"/>
      <c r="D81" s="5"/>
      <c r="E81" s="5"/>
      <c r="F81" s="5"/>
      <c r="G81" s="5"/>
    </row>
    <row r="82" spans="1:7" ht="16.5" customHeight="1" hidden="1">
      <c r="A82" s="3"/>
      <c r="B82" s="16"/>
      <c r="C82" s="7"/>
      <c r="D82" s="5"/>
      <c r="E82" s="5"/>
      <c r="F82" s="5"/>
      <c r="G82" s="5"/>
    </row>
    <row r="83" spans="1:7" ht="16.5" customHeight="1">
      <c r="A83" s="3"/>
      <c r="B83" s="16"/>
      <c r="C83" s="7"/>
      <c r="D83" s="5"/>
      <c r="E83" s="5"/>
      <c r="F83" s="5"/>
      <c r="G83" s="5"/>
    </row>
    <row r="84" spans="1:7" ht="16.5" customHeight="1">
      <c r="A84" s="3"/>
      <c r="B84" s="18"/>
      <c r="C84" s="7" t="s">
        <v>9</v>
      </c>
      <c r="D84" s="4">
        <f>SUM(D31,D65,D80)</f>
        <v>37719</v>
      </c>
      <c r="E84" s="4">
        <f>SUM(E31,E65,E80)</f>
        <v>42662</v>
      </c>
      <c r="F84" s="4">
        <f>E84-D84</f>
        <v>4943</v>
      </c>
      <c r="G84" s="4">
        <f>IF(D84=0,0,E84/D84)*100</f>
        <v>113.10480129377767</v>
      </c>
    </row>
    <row r="87" spans="2:5" ht="23.25">
      <c r="B87" s="29" t="s">
        <v>65</v>
      </c>
      <c r="C87" s="30"/>
      <c r="D87" s="30"/>
      <c r="E87" s="30"/>
    </row>
    <row r="88" spans="2:5" ht="23.25">
      <c r="B88" s="29" t="s">
        <v>66</v>
      </c>
      <c r="C88" s="30"/>
      <c r="D88" s="30"/>
      <c r="E88" s="31">
        <v>2201</v>
      </c>
    </row>
  </sheetData>
  <sheetProtection selectLockedCells="1" selectUnlockedCells="1"/>
  <mergeCells count="31">
    <mergeCell ref="B2:G2"/>
    <mergeCell ref="B3:G3"/>
    <mergeCell ref="B8:G8"/>
    <mergeCell ref="B9:G9"/>
    <mergeCell ref="B10:G10"/>
    <mergeCell ref="B25:C25"/>
    <mergeCell ref="B27:C27"/>
    <mergeCell ref="B29:C29"/>
    <mergeCell ref="B31:C31"/>
    <mergeCell ref="B34:G34"/>
    <mergeCell ref="B35:G35"/>
    <mergeCell ref="B36:G36"/>
    <mergeCell ref="B40:C40"/>
    <mergeCell ref="B42:C42"/>
    <mergeCell ref="B44:C44"/>
    <mergeCell ref="B46:G46"/>
    <mergeCell ref="B47:G47"/>
    <mergeCell ref="B51:C51"/>
    <mergeCell ref="B53:C53"/>
    <mergeCell ref="B55:G55"/>
    <mergeCell ref="B59:C59"/>
    <mergeCell ref="B61:C61"/>
    <mergeCell ref="B63:C63"/>
    <mergeCell ref="B65:C65"/>
    <mergeCell ref="B80:C80"/>
    <mergeCell ref="B68:G68"/>
    <mergeCell ref="B69:G69"/>
    <mergeCell ref="B70:G70"/>
    <mergeCell ref="B74:C74"/>
    <mergeCell ref="B76:C76"/>
    <mergeCell ref="B78:C78"/>
  </mergeCells>
  <printOptions/>
  <pageMargins left="0.7" right="0.7" top="0.75" bottom="0.75" header="0.5118055555555555" footer="0.5118055555555555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2022-07-01T07:14:52Z</dcterms:modified>
  <cp:category/>
  <cp:version/>
  <cp:contentType/>
  <cp:contentStatus/>
</cp:coreProperties>
</file>