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<sst xmlns="http://schemas.openxmlformats.org/spreadsheetml/2006/main" count="123" uniqueCount="79">
  <si>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</si>
  <si>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</si>
  <si>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</si>
  <si>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</si>
  <si>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</si>
  <si>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</si>
  <si>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</si>
  <si>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</si>
  <si>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</si>
  <si>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</si>
  <si>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</si>
  <si>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Дибич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</si>
  <si>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</si>
  <si>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</si>
  <si>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</si>
  <si>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</si>
  <si>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</si>
  <si>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</si>
  <si>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</si>
  <si>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</si>
  <si>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</si>
  <si>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</si>
  <si>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</si>
  <si>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</si>
  <si>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</si>
  <si>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обезщетения за персонала, с характер на възнаграждение</t>
  </si>
  <si>
    <t>0208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</si>
  <si>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</si>
  <si>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</si>
  <si>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</si>
  <si>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</si>
  <si>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</si>
  <si>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</si>
  <si>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</si>
  <si>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</si>
  <si>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</si>
  <si>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</si>
  <si>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</si>
  <si>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</si>
  <si>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</si>
  <si>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</si>
  <si>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</si>
  <si>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</si>
  <si>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</si>
  <si>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</si>
  <si>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</si>
  <si>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</si>
  <si>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</si>
  <si>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</si>
  <si>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</si>
  <si>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</si>
  <si>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</si>
  <si>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</si>
  <si>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</si>
  <si>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</si>
  <si>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</si>
  <si>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</si>
  <si>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</si>
  <si>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Всичко - 606 Изграждане, ремонт и поддържане на уличната мрежа: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</si>
  <si>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</si>
  <si>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</si>
  <si>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</si>
  <si>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</si>
  <si>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</si>
  <si>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</si>
  <si>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</si>
  <si>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</si>
  <si>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</si>
  <si>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</si>
  <si>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</si>
  <si>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Б) Физическа култура и спорт</t>
  </si>
  <si>
    <t>714 Спортни бази за спорт за всички</t>
  </si>
  <si>
    <t>Всичко - 714 Спортни бази за спорт за всички:</t>
  </si>
  <si>
    <t>Всичко - Група Б) Физическа култура и спорт: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</si>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</sst>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K16" sqref="K16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3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Март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37065</v>
      </c>
      <c r="E12" s="16">
        <v>8481</v>
      </c>
      <c r="F12" s="16">
        <f aca="true" t="shared" si="0" ref="F12:F28">E12-D12</f>
        <v>-28584</v>
      </c>
      <c r="G12" s="16">
        <f aca="true" t="shared" si="1" ref="G12:G28">IF(D12=0,0,E12/D12)*100</f>
        <v>22.881424524484014</v>
      </c>
      <c r="H12" s="1">
        <v>37065</v>
      </c>
      <c r="I12" s="1">
        <v>8481</v>
      </c>
    </row>
    <row r="13" spans="1:9" ht="16.5" customHeight="1">
      <c r="A13" s="4"/>
      <c r="B13" s="21" t="s">
        <v>19</v>
      </c>
      <c r="C13" s="15" t="s">
        <v>20</v>
      </c>
      <c r="D13" s="16">
        <v>37065</v>
      </c>
      <c r="E13" s="16">
        <v>8481</v>
      </c>
      <c r="F13" s="16">
        <f t="shared" si="0"/>
        <v>-28584</v>
      </c>
      <c r="G13" s="16">
        <f t="shared" si="1"/>
        <v>22.881424524484014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710</v>
      </c>
      <c r="E14" s="16">
        <v>201</v>
      </c>
      <c r="F14" s="16">
        <f t="shared" si="0"/>
        <v>-509</v>
      </c>
      <c r="G14" s="16">
        <f t="shared" si="1"/>
        <v>28.30985915492958</v>
      </c>
      <c r="H14" s="1">
        <v>710</v>
      </c>
      <c r="I14" s="1">
        <v>201</v>
      </c>
    </row>
    <row r="15" spans="1:9" ht="16.5" customHeight="1">
      <c r="A15" s="4"/>
      <c r="B15" s="21" t="s">
        <v>23</v>
      </c>
      <c r="C15" s="15" t="s">
        <v>24</v>
      </c>
      <c r="D15" s="16">
        <v>710</v>
      </c>
      <c r="E15" s="16">
        <v>201</v>
      </c>
      <c r="F15" s="16">
        <f t="shared" si="0"/>
        <v>-509</v>
      </c>
      <c r="G15" s="16">
        <f t="shared" si="1"/>
        <v>28.30985915492958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0</v>
      </c>
      <c r="F16" s="16">
        <f t="shared" si="0"/>
        <v>0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0</v>
      </c>
      <c r="E17" s="16">
        <v>0</v>
      </c>
      <c r="F17" s="16">
        <f t="shared" si="0"/>
        <v>0</v>
      </c>
      <c r="G17" s="16">
        <f t="shared" si="1"/>
        <v>0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7123</v>
      </c>
      <c r="E18" s="16">
        <v>1811</v>
      </c>
      <c r="F18" s="16">
        <f t="shared" si="0"/>
        <v>-5312</v>
      </c>
      <c r="G18" s="16">
        <f t="shared" si="1"/>
        <v>25.424680612101643</v>
      </c>
      <c r="H18" s="1">
        <v>7123</v>
      </c>
      <c r="I18" s="1">
        <v>1811</v>
      </c>
    </row>
    <row r="19" spans="1:9" ht="16.5" customHeight="1">
      <c r="A19" s="4"/>
      <c r="B19" s="21" t="s">
        <v>31</v>
      </c>
      <c r="C19" s="15" t="s">
        <v>32</v>
      </c>
      <c r="D19" s="16">
        <v>4308</v>
      </c>
      <c r="E19" s="16">
        <v>1095</v>
      </c>
      <c r="F19" s="16">
        <f t="shared" si="0"/>
        <v>-3213</v>
      </c>
      <c r="G19" s="16">
        <f t="shared" si="1"/>
        <v>25.41782729805014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1778</v>
      </c>
      <c r="E20" s="16">
        <v>452</v>
      </c>
      <c r="F20" s="16">
        <f t="shared" si="0"/>
        <v>-1326</v>
      </c>
      <c r="G20" s="16">
        <f t="shared" si="1"/>
        <v>25.421822272215973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1037</v>
      </c>
      <c r="E21" s="16">
        <v>264</v>
      </c>
      <c r="F21" s="16">
        <f t="shared" si="0"/>
        <v>-773</v>
      </c>
      <c r="G21" s="16">
        <f t="shared" si="1"/>
        <v>25.458052073288336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11530</v>
      </c>
      <c r="E22" s="16">
        <v>2546</v>
      </c>
      <c r="F22" s="16">
        <f t="shared" si="0"/>
        <v>-8984</v>
      </c>
      <c r="G22" s="16">
        <f t="shared" si="1"/>
        <v>22.081526452732003</v>
      </c>
      <c r="H22" s="1">
        <v>11530</v>
      </c>
      <c r="I22" s="1">
        <v>2546</v>
      </c>
    </row>
    <row r="23" spans="1:9" ht="16.5" customHeight="1">
      <c r="A23" s="4"/>
      <c r="B23" s="21" t="s">
        <v>39</v>
      </c>
      <c r="C23" s="15" t="s">
        <v>40</v>
      </c>
      <c r="D23" s="16">
        <v>2000</v>
      </c>
      <c r="E23" s="16">
        <v>13</v>
      </c>
      <c r="F23" s="16">
        <f t="shared" si="0"/>
        <v>-1987</v>
      </c>
      <c r="G23" s="16">
        <f t="shared" si="1"/>
        <v>0.65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2000</v>
      </c>
      <c r="E24" s="16">
        <v>1307</v>
      </c>
      <c r="F24" s="16">
        <f t="shared" si="0"/>
        <v>-693</v>
      </c>
      <c r="G24" s="16">
        <f t="shared" si="1"/>
        <v>65.35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2000</v>
      </c>
      <c r="E25" s="16">
        <v>628</v>
      </c>
      <c r="F25" s="16">
        <f t="shared" si="0"/>
        <v>-1372</v>
      </c>
      <c r="G25" s="16">
        <f t="shared" si="1"/>
        <v>31.4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4530</v>
      </c>
      <c r="E26" s="16">
        <v>598</v>
      </c>
      <c r="F26" s="16">
        <f t="shared" si="0"/>
        <v>-3932</v>
      </c>
      <c r="G26" s="16">
        <f t="shared" si="1"/>
        <v>13.200883002207506</v>
      </c>
      <c r="H26" s="1">
        <v>0</v>
      </c>
      <c r="I26" s="1">
        <v>0</v>
      </c>
    </row>
    <row r="27" spans="1:9" ht="16.5" customHeight="1">
      <c r="A27" s="4"/>
      <c r="B27" s="21" t="s">
        <v>47</v>
      </c>
      <c r="C27" s="15" t="s">
        <v>48</v>
      </c>
      <c r="D27" s="16">
        <v>1000</v>
      </c>
      <c r="E27" s="16">
        <v>0</v>
      </c>
      <c r="F27" s="16">
        <f t="shared" si="0"/>
        <v>-1000</v>
      </c>
      <c r="G27" s="16">
        <f t="shared" si="1"/>
        <v>0</v>
      </c>
      <c r="H27" s="1">
        <v>0</v>
      </c>
      <c r="I27" s="1">
        <v>0</v>
      </c>
    </row>
    <row r="28" spans="1:7" ht="15.75" customHeight="1">
      <c r="A28" s="4"/>
      <c r="B28" s="27" t="s">
        <v>49</v>
      </c>
      <c r="C28" s="27"/>
      <c r="D28" s="16">
        <f>SUM(H12:H27)</f>
        <v>56428</v>
      </c>
      <c r="E28" s="16">
        <f>SUM(I12:I27)</f>
        <v>13039</v>
      </c>
      <c r="F28" s="16">
        <f t="shared" si="0"/>
        <v>-43389</v>
      </c>
      <c r="G28" s="16">
        <f t="shared" si="1"/>
        <v>23.10732260579854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50</v>
      </c>
      <c r="C30" s="27"/>
      <c r="D30" s="16">
        <f>SUM(D28)</f>
        <v>56428</v>
      </c>
      <c r="E30" s="16">
        <f>SUM(E28)</f>
        <v>13039</v>
      </c>
      <c r="F30" s="16">
        <f>E30-D30</f>
        <v>-43389</v>
      </c>
      <c r="G30" s="16">
        <f>IF(D30=0,0,E30/D30)*100</f>
        <v>23.10732260579854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51</v>
      </c>
      <c r="C32" s="27"/>
      <c r="D32" s="16">
        <f>SUM(D30)</f>
        <v>56428</v>
      </c>
      <c r="E32" s="16">
        <f>SUM(E30)</f>
        <v>13039</v>
      </c>
      <c r="F32" s="16">
        <f>E32-D32</f>
        <v>-43389</v>
      </c>
      <c r="G32" s="16">
        <f>IF(D32=0,0,E32/D32)*100</f>
        <v>23.10732260579854</v>
      </c>
    </row>
    <row r="33" spans="1:7" ht="15.75" customHeight="1">
      <c r="A33" s="4"/>
      <c r="B33" s="12"/>
      <c r="C33" s="13"/>
      <c r="D33" s="14"/>
      <c r="E33" s="14"/>
      <c r="F33" s="14"/>
      <c r="G33" s="14"/>
    </row>
    <row r="34" spans="1:7" ht="15.75" customHeight="1">
      <c r="A34" s="4"/>
      <c r="B34" s="27" t="s">
        <v>52</v>
      </c>
      <c r="C34" s="27"/>
      <c r="D34" s="16">
        <f>SUM(D32)</f>
        <v>56428</v>
      </c>
      <c r="E34" s="16">
        <f>SUM(E32)</f>
        <v>13039</v>
      </c>
      <c r="F34" s="16">
        <f>E34-D34</f>
        <v>-43389</v>
      </c>
      <c r="G34" s="16">
        <f>IF(D34=0,0,E34/D34)*100</f>
        <v>23.10732260579854</v>
      </c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12"/>
      <c r="C36" s="13"/>
      <c r="D36" s="14"/>
      <c r="E36" s="14"/>
      <c r="F36" s="14"/>
      <c r="G36" s="14"/>
    </row>
    <row r="37" spans="1:7" ht="16.5" customHeight="1">
      <c r="A37" s="4"/>
      <c r="B37" s="24" t="s">
        <v>53</v>
      </c>
      <c r="C37" s="24"/>
      <c r="D37" s="24"/>
      <c r="E37" s="24"/>
      <c r="F37" s="24"/>
      <c r="G37" s="24"/>
    </row>
    <row r="38" spans="1:7" ht="16.5" customHeight="1">
      <c r="A38" s="4"/>
      <c r="B38" s="25" t="s">
        <v>54</v>
      </c>
      <c r="C38" s="25"/>
      <c r="D38" s="25"/>
      <c r="E38" s="25"/>
      <c r="F38" s="25"/>
      <c r="G38" s="25"/>
    </row>
    <row r="39" spans="1:7" ht="16.5" customHeight="1">
      <c r="A39" s="4"/>
      <c r="B39" s="26" t="s">
        <v>55</v>
      </c>
      <c r="C39" s="26"/>
      <c r="D39" s="26"/>
      <c r="E39" s="26"/>
      <c r="F39" s="26"/>
      <c r="G39" s="26"/>
    </row>
    <row r="40" spans="1:7" ht="16.5" customHeight="1">
      <c r="A40" s="4"/>
      <c r="B40" s="20" t="s">
        <v>16</v>
      </c>
      <c r="C40" s="19"/>
      <c r="D40" s="19"/>
      <c r="E40" s="19"/>
      <c r="F40" s="19"/>
      <c r="G40" s="19"/>
    </row>
    <row r="41" spans="1:9" ht="16.5" customHeight="1">
      <c r="A41" s="4"/>
      <c r="B41" s="21" t="s">
        <v>37</v>
      </c>
      <c r="C41" s="15" t="s">
        <v>38</v>
      </c>
      <c r="D41" s="16">
        <v>12000</v>
      </c>
      <c r="E41" s="16">
        <v>5903</v>
      </c>
      <c r="F41" s="16">
        <f>E41-D41</f>
        <v>-6097</v>
      </c>
      <c r="G41" s="16">
        <f>IF(D41=0,0,E41/D41)*100</f>
        <v>49.19166666666667</v>
      </c>
      <c r="H41" s="1">
        <v>12000</v>
      </c>
      <c r="I41" s="1">
        <v>5903</v>
      </c>
    </row>
    <row r="42" spans="1:9" ht="16.5" customHeight="1">
      <c r="A42" s="4"/>
      <c r="B42" s="21" t="s">
        <v>41</v>
      </c>
      <c r="C42" s="15" t="s">
        <v>42</v>
      </c>
      <c r="D42" s="16">
        <v>12000</v>
      </c>
      <c r="E42" s="16">
        <v>5903</v>
      </c>
      <c r="F42" s="16">
        <f>E42-D42</f>
        <v>-6097</v>
      </c>
      <c r="G42" s="16">
        <f>IF(D42=0,0,E42/D42)*100</f>
        <v>49.19166666666667</v>
      </c>
      <c r="H42" s="1">
        <v>0</v>
      </c>
      <c r="I42" s="1">
        <v>0</v>
      </c>
    </row>
    <row r="43" spans="1:7" ht="15.75" customHeight="1">
      <c r="A43" s="4"/>
      <c r="B43" s="27" t="s">
        <v>49</v>
      </c>
      <c r="C43" s="27"/>
      <c r="D43" s="16">
        <f>SUM(H41:H42)</f>
        <v>12000</v>
      </c>
      <c r="E43" s="16">
        <f>SUM(I41:I42)</f>
        <v>5903</v>
      </c>
      <c r="F43" s="16">
        <f>E43-D43</f>
        <v>-6097</v>
      </c>
      <c r="G43" s="16">
        <f>IF(D43=0,0,E43/D43)*100</f>
        <v>49.19166666666667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56</v>
      </c>
      <c r="C45" s="27"/>
      <c r="D45" s="16">
        <f>SUM(D43)</f>
        <v>12000</v>
      </c>
      <c r="E45" s="16">
        <f>SUM(E43)</f>
        <v>5903</v>
      </c>
      <c r="F45" s="16">
        <f>E45-D45</f>
        <v>-6097</v>
      </c>
      <c r="G45" s="16">
        <f>IF(D45=0,0,E45/D45)*100</f>
        <v>49.19166666666667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6.5" customHeight="1">
      <c r="A47" s="4"/>
      <c r="B47" s="26" t="s">
        <v>57</v>
      </c>
      <c r="C47" s="26"/>
      <c r="D47" s="26"/>
      <c r="E47" s="26"/>
      <c r="F47" s="26"/>
      <c r="G47" s="26"/>
    </row>
    <row r="48" spans="1:7" ht="16.5" customHeight="1">
      <c r="A48" s="4"/>
      <c r="B48" s="20" t="s">
        <v>16</v>
      </c>
      <c r="C48" s="19"/>
      <c r="D48" s="19"/>
      <c r="E48" s="19"/>
      <c r="F48" s="19"/>
      <c r="G48" s="19"/>
    </row>
    <row r="49" spans="1:9" ht="16.5" customHeight="1">
      <c r="A49" s="4"/>
      <c r="B49" s="21" t="s">
        <v>37</v>
      </c>
      <c r="C49" s="15" t="s">
        <v>38</v>
      </c>
      <c r="D49" s="16">
        <v>11246</v>
      </c>
      <c r="E49" s="16">
        <v>0</v>
      </c>
      <c r="F49" s="16">
        <f>E49-D49</f>
        <v>-11246</v>
      </c>
      <c r="G49" s="16">
        <f>IF(D49=0,0,E49/D49)*100</f>
        <v>0</v>
      </c>
      <c r="H49" s="1">
        <v>11246</v>
      </c>
      <c r="I49" s="1">
        <v>0</v>
      </c>
    </row>
    <row r="50" spans="1:9" ht="16.5" customHeight="1">
      <c r="A50" s="4"/>
      <c r="B50" s="21" t="s">
        <v>45</v>
      </c>
      <c r="C50" s="15" t="s">
        <v>46</v>
      </c>
      <c r="D50" s="16">
        <v>11246</v>
      </c>
      <c r="E50" s="16">
        <v>0</v>
      </c>
      <c r="F50" s="16">
        <f>E50-D50</f>
        <v>-11246</v>
      </c>
      <c r="G50" s="16">
        <f>IF(D50=0,0,E50/D50)*100</f>
        <v>0</v>
      </c>
      <c r="H50" s="1">
        <v>0</v>
      </c>
      <c r="I50" s="1">
        <v>0</v>
      </c>
    </row>
    <row r="51" spans="1:7" ht="15.75" customHeight="1">
      <c r="A51" s="4"/>
      <c r="B51" s="27" t="s">
        <v>49</v>
      </c>
      <c r="C51" s="27"/>
      <c r="D51" s="16">
        <f>SUM(H49:H50)</f>
        <v>11246</v>
      </c>
      <c r="E51" s="16">
        <f>SUM(I49:I50)</f>
        <v>0</v>
      </c>
      <c r="F51" s="16">
        <f>E51-D51</f>
        <v>-11246</v>
      </c>
      <c r="G51" s="16">
        <f>IF(D51=0,0,E51/D51)*100</f>
        <v>0</v>
      </c>
    </row>
    <row r="52" spans="1:7" ht="15.75" customHeight="1">
      <c r="A52" s="4"/>
      <c r="B52" s="12"/>
      <c r="C52" s="13"/>
      <c r="D52" s="14"/>
      <c r="E52" s="14"/>
      <c r="F52" s="14"/>
      <c r="G52" s="14"/>
    </row>
    <row r="53" spans="1:7" ht="15.75" customHeight="1">
      <c r="A53" s="4"/>
      <c r="B53" s="27" t="s">
        <v>58</v>
      </c>
      <c r="C53" s="27"/>
      <c r="D53" s="16">
        <f>SUM(D51)</f>
        <v>11246</v>
      </c>
      <c r="E53" s="16">
        <f>SUM(E51)</f>
        <v>0</v>
      </c>
      <c r="F53" s="16">
        <f>E53-D53</f>
        <v>-11246</v>
      </c>
      <c r="G53" s="16">
        <f>IF(D53=0,0,E53/D53)*100</f>
        <v>0</v>
      </c>
    </row>
    <row r="54" spans="1:7" ht="15.75" customHeight="1">
      <c r="A54" s="4"/>
      <c r="B54" s="12"/>
      <c r="C54" s="13"/>
      <c r="D54" s="14"/>
      <c r="E54" s="14"/>
      <c r="F54" s="14"/>
      <c r="G54" s="14"/>
    </row>
    <row r="55" spans="1:7" ht="15.75" customHeight="1">
      <c r="A55" s="4"/>
      <c r="B55" s="27" t="s">
        <v>59</v>
      </c>
      <c r="C55" s="27"/>
      <c r="D55" s="16">
        <f>SUM(D45,D53)</f>
        <v>23246</v>
      </c>
      <c r="E55" s="16">
        <f>SUM(E45,E53)</f>
        <v>5903</v>
      </c>
      <c r="F55" s="16">
        <f>E55-D55</f>
        <v>-17343</v>
      </c>
      <c r="G55" s="16">
        <f>IF(D55=0,0,E55/D55)*100</f>
        <v>25.39361610599673</v>
      </c>
    </row>
    <row r="56" spans="1:7" ht="15.75" customHeight="1">
      <c r="A56" s="4"/>
      <c r="B56" s="12"/>
      <c r="C56" s="13"/>
      <c r="D56" s="14"/>
      <c r="E56" s="14"/>
      <c r="F56" s="14"/>
      <c r="G56" s="14"/>
    </row>
    <row r="57" spans="1:7" ht="16.5" customHeight="1">
      <c r="A57" s="4"/>
      <c r="B57" s="25" t="s">
        <v>60</v>
      </c>
      <c r="C57" s="25"/>
      <c r="D57" s="25"/>
      <c r="E57" s="25"/>
      <c r="F57" s="25"/>
      <c r="G57" s="25"/>
    </row>
    <row r="58" spans="1:7" ht="16.5" customHeight="1">
      <c r="A58" s="4"/>
      <c r="B58" s="26" t="s">
        <v>61</v>
      </c>
      <c r="C58" s="26"/>
      <c r="D58" s="26"/>
      <c r="E58" s="26"/>
      <c r="F58" s="26"/>
      <c r="G58" s="26"/>
    </row>
    <row r="59" spans="1:7" ht="16.5" customHeight="1">
      <c r="A59" s="4"/>
      <c r="B59" s="20" t="s">
        <v>16</v>
      </c>
      <c r="C59" s="19"/>
      <c r="D59" s="19"/>
      <c r="E59" s="19"/>
      <c r="F59" s="19"/>
      <c r="G59" s="19"/>
    </row>
    <row r="60" spans="1:9" ht="16.5" customHeight="1">
      <c r="A60" s="4"/>
      <c r="B60" s="21" t="s">
        <v>21</v>
      </c>
      <c r="C60" s="15" t="s">
        <v>22</v>
      </c>
      <c r="D60" s="16">
        <v>5000</v>
      </c>
      <c r="E60" s="16">
        <v>0</v>
      </c>
      <c r="F60" s="16">
        <f aca="true" t="shared" si="2" ref="F60:F66">E60-D60</f>
        <v>-5000</v>
      </c>
      <c r="G60" s="16">
        <f aca="true" t="shared" si="3" ref="G60:G66">IF(D60=0,0,E60/D60)*100</f>
        <v>0</v>
      </c>
      <c r="H60" s="1">
        <v>5000</v>
      </c>
      <c r="I60" s="1">
        <v>0</v>
      </c>
    </row>
    <row r="61" spans="1:9" ht="16.5" customHeight="1">
      <c r="A61" s="4"/>
      <c r="B61" s="21" t="s">
        <v>62</v>
      </c>
      <c r="C61" s="15" t="s">
        <v>63</v>
      </c>
      <c r="D61" s="16">
        <v>5000</v>
      </c>
      <c r="E61" s="16">
        <v>0</v>
      </c>
      <c r="F61" s="16">
        <f t="shared" si="2"/>
        <v>-5000</v>
      </c>
      <c r="G61" s="16">
        <f t="shared" si="3"/>
        <v>0</v>
      </c>
      <c r="H61" s="1">
        <v>0</v>
      </c>
      <c r="I61" s="1">
        <v>0</v>
      </c>
    </row>
    <row r="62" spans="1:9" ht="16.5" customHeight="1">
      <c r="A62" s="4"/>
      <c r="B62" s="21" t="s">
        <v>37</v>
      </c>
      <c r="C62" s="15" t="s">
        <v>38</v>
      </c>
      <c r="D62" s="16">
        <v>0</v>
      </c>
      <c r="E62" s="16">
        <v>0</v>
      </c>
      <c r="F62" s="16">
        <f t="shared" si="2"/>
        <v>0</v>
      </c>
      <c r="G62" s="16">
        <f t="shared" si="3"/>
        <v>0</v>
      </c>
      <c r="H62" s="1">
        <v>0</v>
      </c>
      <c r="I62" s="1">
        <v>0</v>
      </c>
    </row>
    <row r="63" spans="1:9" ht="16.5" customHeight="1">
      <c r="A63" s="4"/>
      <c r="B63" s="21" t="s">
        <v>39</v>
      </c>
      <c r="C63" s="15" t="s">
        <v>40</v>
      </c>
      <c r="D63" s="16">
        <v>0</v>
      </c>
      <c r="E63" s="16">
        <v>0</v>
      </c>
      <c r="F63" s="16">
        <f t="shared" si="2"/>
        <v>0</v>
      </c>
      <c r="G63" s="16">
        <f t="shared" si="3"/>
        <v>0</v>
      </c>
      <c r="H63" s="1">
        <v>0</v>
      </c>
      <c r="I63" s="1">
        <v>0</v>
      </c>
    </row>
    <row r="64" spans="1:9" ht="16.5" customHeight="1">
      <c r="A64" s="4"/>
      <c r="B64" s="21" t="s">
        <v>41</v>
      </c>
      <c r="C64" s="15" t="s">
        <v>42</v>
      </c>
      <c r="D64" s="16">
        <v>0</v>
      </c>
      <c r="E64" s="16">
        <v>0</v>
      </c>
      <c r="F64" s="16">
        <f t="shared" si="2"/>
        <v>0</v>
      </c>
      <c r="G64" s="16">
        <f t="shared" si="3"/>
        <v>0</v>
      </c>
      <c r="H64" s="1">
        <v>0</v>
      </c>
      <c r="I64" s="1">
        <v>0</v>
      </c>
    </row>
    <row r="65" spans="1:9" ht="16.5" customHeight="1">
      <c r="A65" s="4"/>
      <c r="B65" s="21" t="s">
        <v>43</v>
      </c>
      <c r="C65" s="15" t="s">
        <v>44</v>
      </c>
      <c r="D65" s="16">
        <v>0</v>
      </c>
      <c r="E65" s="16">
        <v>0</v>
      </c>
      <c r="F65" s="16">
        <f t="shared" si="2"/>
        <v>0</v>
      </c>
      <c r="G65" s="16">
        <f t="shared" si="3"/>
        <v>0</v>
      </c>
      <c r="H65" s="1">
        <v>0</v>
      </c>
      <c r="I65" s="1">
        <v>0</v>
      </c>
    </row>
    <row r="66" spans="1:7" ht="15.75" customHeight="1">
      <c r="A66" s="4"/>
      <c r="B66" s="27" t="s">
        <v>49</v>
      </c>
      <c r="C66" s="27"/>
      <c r="D66" s="16">
        <f>SUM(H60:H65)</f>
        <v>5000</v>
      </c>
      <c r="E66" s="16">
        <f>SUM(I60:I65)</f>
        <v>0</v>
      </c>
      <c r="F66" s="16">
        <f t="shared" si="2"/>
        <v>-5000</v>
      </c>
      <c r="G66" s="16">
        <f t="shared" si="3"/>
        <v>0</v>
      </c>
    </row>
    <row r="67" spans="1:7" ht="15.75" customHeight="1">
      <c r="A67" s="4"/>
      <c r="B67" s="12"/>
      <c r="C67" s="13"/>
      <c r="D67" s="14"/>
      <c r="E67" s="14"/>
      <c r="F67" s="14"/>
      <c r="G67" s="14"/>
    </row>
    <row r="68" spans="1:7" ht="15.75" customHeight="1">
      <c r="A68" s="4"/>
      <c r="B68" s="27" t="s">
        <v>64</v>
      </c>
      <c r="C68" s="27"/>
      <c r="D68" s="16">
        <f>SUM(D66)</f>
        <v>5000</v>
      </c>
      <c r="E68" s="16">
        <f>SUM(E66)</f>
        <v>0</v>
      </c>
      <c r="F68" s="16">
        <f>E68-D68</f>
        <v>-5000</v>
      </c>
      <c r="G68" s="16">
        <f>IF(D68=0,0,E68/D68)*100</f>
        <v>0</v>
      </c>
    </row>
    <row r="69" spans="1:7" ht="15.75" customHeight="1">
      <c r="A69" s="4"/>
      <c r="B69" s="12"/>
      <c r="C69" s="13"/>
      <c r="D69" s="14"/>
      <c r="E69" s="14"/>
      <c r="F69" s="14"/>
      <c r="G69" s="14"/>
    </row>
    <row r="70" spans="1:7" ht="16.5" customHeight="1">
      <c r="A70" s="4"/>
      <c r="B70" s="26" t="s">
        <v>65</v>
      </c>
      <c r="C70" s="26"/>
      <c r="D70" s="26"/>
      <c r="E70" s="26"/>
      <c r="F70" s="26"/>
      <c r="G70" s="26"/>
    </row>
    <row r="71" spans="1:7" ht="16.5" customHeight="1">
      <c r="A71" s="4"/>
      <c r="B71" s="20" t="s">
        <v>16</v>
      </c>
      <c r="C71" s="19"/>
      <c r="D71" s="19"/>
      <c r="E71" s="19"/>
      <c r="F71" s="19"/>
      <c r="G71" s="19"/>
    </row>
    <row r="72" spans="1:9" ht="16.5" customHeight="1">
      <c r="A72" s="4"/>
      <c r="B72" s="21" t="s">
        <v>37</v>
      </c>
      <c r="C72" s="15" t="s">
        <v>38</v>
      </c>
      <c r="D72" s="16">
        <v>36000</v>
      </c>
      <c r="E72" s="16">
        <v>10441</v>
      </c>
      <c r="F72" s="16">
        <f>E72-D72</f>
        <v>-25559</v>
      </c>
      <c r="G72" s="16">
        <f>IF(D72=0,0,E72/D72)*100</f>
        <v>29.002777777777776</v>
      </c>
      <c r="H72" s="1">
        <v>36000</v>
      </c>
      <c r="I72" s="1">
        <v>10441</v>
      </c>
    </row>
    <row r="73" spans="1:9" ht="16.5" customHeight="1">
      <c r="A73" s="4"/>
      <c r="B73" s="21" t="s">
        <v>39</v>
      </c>
      <c r="C73" s="15" t="s">
        <v>40</v>
      </c>
      <c r="D73" s="16">
        <v>6000</v>
      </c>
      <c r="E73" s="16">
        <v>0</v>
      </c>
      <c r="F73" s="16">
        <f>E73-D73</f>
        <v>-6000</v>
      </c>
      <c r="G73" s="16">
        <f>IF(D73=0,0,E73/D73)*100</f>
        <v>0</v>
      </c>
      <c r="H73" s="1">
        <v>0</v>
      </c>
      <c r="I73" s="1">
        <v>0</v>
      </c>
    </row>
    <row r="74" spans="1:9" ht="16.5" customHeight="1">
      <c r="A74" s="4"/>
      <c r="B74" s="21" t="s">
        <v>43</v>
      </c>
      <c r="C74" s="15" t="s">
        <v>44</v>
      </c>
      <c r="D74" s="16">
        <v>30000</v>
      </c>
      <c r="E74" s="16">
        <v>10441</v>
      </c>
      <c r="F74" s="16">
        <f>E74-D74</f>
        <v>-19559</v>
      </c>
      <c r="G74" s="16">
        <f>IF(D74=0,0,E74/D74)*100</f>
        <v>34.80333333333333</v>
      </c>
      <c r="H74" s="1">
        <v>0</v>
      </c>
      <c r="I74" s="1">
        <v>0</v>
      </c>
    </row>
    <row r="75" spans="1:7" ht="15.75" customHeight="1">
      <c r="A75" s="4"/>
      <c r="B75" s="27" t="s">
        <v>49</v>
      </c>
      <c r="C75" s="27"/>
      <c r="D75" s="16">
        <f>SUM(H72:H74)</f>
        <v>36000</v>
      </c>
      <c r="E75" s="16">
        <f>SUM(I72:I74)</f>
        <v>10441</v>
      </c>
      <c r="F75" s="16">
        <f>E75-D75</f>
        <v>-25559</v>
      </c>
      <c r="G75" s="16">
        <f>IF(D75=0,0,E75/D75)*100</f>
        <v>29.002777777777776</v>
      </c>
    </row>
    <row r="76" spans="1:7" ht="15.75" customHeight="1">
      <c r="A76" s="4"/>
      <c r="B76" s="12"/>
      <c r="C76" s="13"/>
      <c r="D76" s="14"/>
      <c r="E76" s="14"/>
      <c r="F76" s="14"/>
      <c r="G76" s="14"/>
    </row>
    <row r="77" spans="1:7" ht="15.75" customHeight="1">
      <c r="A77" s="4"/>
      <c r="B77" s="27" t="s">
        <v>66</v>
      </c>
      <c r="C77" s="27"/>
      <c r="D77" s="16">
        <f>SUM(D75)</f>
        <v>36000</v>
      </c>
      <c r="E77" s="16">
        <f>SUM(E75)</f>
        <v>10441</v>
      </c>
      <c r="F77" s="16">
        <f>E77-D77</f>
        <v>-25559</v>
      </c>
      <c r="G77" s="16">
        <f>IF(D77=0,0,E77/D77)*100</f>
        <v>29.002777777777776</v>
      </c>
    </row>
    <row r="78" spans="1:7" ht="15.75" customHeight="1">
      <c r="A78" s="4"/>
      <c r="B78" s="12"/>
      <c r="C78" s="13"/>
      <c r="D78" s="14"/>
      <c r="E78" s="14"/>
      <c r="F78" s="14"/>
      <c r="G78" s="14"/>
    </row>
    <row r="79" spans="1:7" ht="15.75" customHeight="1">
      <c r="A79" s="4"/>
      <c r="B79" s="27" t="s">
        <v>67</v>
      </c>
      <c r="C79" s="27"/>
      <c r="D79" s="16">
        <f>SUM(D68,D77)</f>
        <v>41000</v>
      </c>
      <c r="E79" s="16">
        <f>SUM(E68,E77)</f>
        <v>10441</v>
      </c>
      <c r="F79" s="16">
        <f>E79-D79</f>
        <v>-30559</v>
      </c>
      <c r="G79" s="16">
        <f>IF(D79=0,0,E79/D79)*100</f>
        <v>25.465853658536584</v>
      </c>
    </row>
    <row r="80" spans="1:7" ht="15.75" customHeight="1">
      <c r="A80" s="4"/>
      <c r="B80" s="12"/>
      <c r="C80" s="13"/>
      <c r="D80" s="14"/>
      <c r="E80" s="14"/>
      <c r="F80" s="14"/>
      <c r="G80" s="14"/>
    </row>
    <row r="81" spans="1:7" ht="15.75" customHeight="1">
      <c r="A81" s="4"/>
      <c r="B81" s="27" t="s">
        <v>68</v>
      </c>
      <c r="C81" s="27"/>
      <c r="D81" s="16">
        <f>SUM(D55,D79)</f>
        <v>64246</v>
      </c>
      <c r="E81" s="16">
        <f>SUM(E55,E79)</f>
        <v>16344</v>
      </c>
      <c r="F81" s="16">
        <f>E81-D81</f>
        <v>-47902</v>
      </c>
      <c r="G81" s="16">
        <f>IF(D81=0,0,E81/D81)*100</f>
        <v>25.439716091274168</v>
      </c>
    </row>
    <row r="82" spans="1:7" ht="16.5" customHeight="1">
      <c r="A82" s="4"/>
      <c r="B82" s="12"/>
      <c r="C82" s="13"/>
      <c r="D82" s="14"/>
      <c r="E82" s="14"/>
      <c r="F82" s="14"/>
      <c r="G82" s="14"/>
    </row>
    <row r="83" spans="1:7" ht="16.5" customHeight="1">
      <c r="A83" s="4"/>
      <c r="B83" s="12"/>
      <c r="C83" s="13"/>
      <c r="D83" s="14"/>
      <c r="E83" s="14"/>
      <c r="F83" s="14"/>
      <c r="G83" s="14"/>
    </row>
    <row r="84" spans="1:7" ht="16.5" customHeight="1">
      <c r="A84" s="4"/>
      <c r="B84" s="24" t="s">
        <v>69</v>
      </c>
      <c r="C84" s="24"/>
      <c r="D84" s="24"/>
      <c r="E84" s="24"/>
      <c r="F84" s="24"/>
      <c r="G84" s="24"/>
    </row>
    <row r="85" spans="1:7" ht="16.5" customHeight="1">
      <c r="A85" s="4"/>
      <c r="B85" s="25" t="s">
        <v>70</v>
      </c>
      <c r="C85" s="25"/>
      <c r="D85" s="25"/>
      <c r="E85" s="25"/>
      <c r="F85" s="25"/>
      <c r="G85" s="25"/>
    </row>
    <row r="86" spans="1:7" ht="16.5" customHeight="1">
      <c r="A86" s="4"/>
      <c r="B86" s="26" t="s">
        <v>71</v>
      </c>
      <c r="C86" s="26"/>
      <c r="D86" s="26"/>
      <c r="E86" s="26"/>
      <c r="F86" s="26"/>
      <c r="G86" s="26"/>
    </row>
    <row r="87" spans="1:7" ht="16.5" customHeight="1">
      <c r="A87" s="4"/>
      <c r="B87" s="20" t="s">
        <v>16</v>
      </c>
      <c r="C87" s="19"/>
      <c r="D87" s="19"/>
      <c r="E87" s="19"/>
      <c r="F87" s="19"/>
      <c r="G87" s="19"/>
    </row>
    <row r="88" spans="1:9" ht="16.5" customHeight="1">
      <c r="A88" s="4"/>
      <c r="B88" s="21" t="s">
        <v>37</v>
      </c>
      <c r="C88" s="15" t="s">
        <v>38</v>
      </c>
      <c r="D88" s="16">
        <v>2000</v>
      </c>
      <c r="E88" s="16">
        <v>0</v>
      </c>
      <c r="F88" s="16">
        <f>E88-D88</f>
        <v>-2000</v>
      </c>
      <c r="G88" s="16">
        <f>IF(D88=0,0,E88/D88)*100</f>
        <v>0</v>
      </c>
      <c r="H88" s="1">
        <v>2000</v>
      </c>
      <c r="I88" s="1">
        <v>0</v>
      </c>
    </row>
    <row r="89" spans="1:9" ht="16.5" customHeight="1">
      <c r="A89" s="4"/>
      <c r="B89" s="21" t="s">
        <v>39</v>
      </c>
      <c r="C89" s="15" t="s">
        <v>40</v>
      </c>
      <c r="D89" s="16">
        <v>2000</v>
      </c>
      <c r="E89" s="16">
        <v>0</v>
      </c>
      <c r="F89" s="16">
        <f>E89-D89</f>
        <v>-2000</v>
      </c>
      <c r="G89" s="16">
        <f>IF(D89=0,0,E89/D89)*100</f>
        <v>0</v>
      </c>
      <c r="H89" s="1">
        <v>0</v>
      </c>
      <c r="I89" s="1">
        <v>0</v>
      </c>
    </row>
    <row r="90" spans="1:7" ht="15.75" customHeight="1">
      <c r="A90" s="4"/>
      <c r="B90" s="27" t="s">
        <v>49</v>
      </c>
      <c r="C90" s="27"/>
      <c r="D90" s="16">
        <f>SUM(H88:H89)</f>
        <v>2000</v>
      </c>
      <c r="E90" s="16">
        <f>SUM(I88:I89)</f>
        <v>0</v>
      </c>
      <c r="F90" s="16">
        <f>E90-D90</f>
        <v>-2000</v>
      </c>
      <c r="G90" s="16">
        <f>IF(D90=0,0,E90/D90)*100</f>
        <v>0</v>
      </c>
    </row>
    <row r="91" spans="1:7" ht="15.75" customHeight="1">
      <c r="A91" s="4"/>
      <c r="B91" s="12"/>
      <c r="C91" s="13"/>
      <c r="D91" s="14"/>
      <c r="E91" s="14"/>
      <c r="F91" s="14"/>
      <c r="G91" s="14"/>
    </row>
    <row r="92" spans="1:7" ht="15.75" customHeight="1">
      <c r="A92" s="4"/>
      <c r="B92" s="27" t="s">
        <v>72</v>
      </c>
      <c r="C92" s="27"/>
      <c r="D92" s="16">
        <f>SUM(D90)</f>
        <v>2000</v>
      </c>
      <c r="E92" s="16">
        <f>SUM(E90)</f>
        <v>0</v>
      </c>
      <c r="F92" s="16">
        <f>E92-D92</f>
        <v>-2000</v>
      </c>
      <c r="G92" s="16">
        <f>IF(D92=0,0,E92/D92)*100</f>
        <v>0</v>
      </c>
    </row>
    <row r="93" spans="1:7" ht="15.75" customHeight="1">
      <c r="A93" s="4"/>
      <c r="B93" s="12"/>
      <c r="C93" s="13"/>
      <c r="D93" s="14"/>
      <c r="E93" s="14"/>
      <c r="F93" s="14"/>
      <c r="G93" s="14"/>
    </row>
    <row r="94" spans="1:7" ht="15.75" customHeight="1">
      <c r="A94" s="4"/>
      <c r="B94" s="27" t="s">
        <v>73</v>
      </c>
      <c r="C94" s="27"/>
      <c r="D94" s="16">
        <f>SUM(D92)</f>
        <v>2000</v>
      </c>
      <c r="E94" s="16">
        <f>SUM(E92)</f>
        <v>0</v>
      </c>
      <c r="F94" s="16">
        <f>E94-D94</f>
        <v>-2000</v>
      </c>
      <c r="G94" s="16">
        <f>IF(D94=0,0,E94/D94)*100</f>
        <v>0</v>
      </c>
    </row>
    <row r="95" spans="1:7" ht="15.75" customHeight="1">
      <c r="A95" s="4"/>
      <c r="B95" s="12"/>
      <c r="C95" s="13"/>
      <c r="D95" s="14"/>
      <c r="E95" s="14"/>
      <c r="F95" s="14"/>
      <c r="G95" s="14"/>
    </row>
    <row r="96" spans="1:7" ht="16.5" customHeight="1">
      <c r="A96" s="4"/>
      <c r="B96" s="25" t="s">
        <v>74</v>
      </c>
      <c r="C96" s="25"/>
      <c r="D96" s="25"/>
      <c r="E96" s="25"/>
      <c r="F96" s="25"/>
      <c r="G96" s="25"/>
    </row>
    <row r="97" spans="1:7" ht="16.5" customHeight="1">
      <c r="A97" s="4"/>
      <c r="B97" s="26" t="s">
        <v>75</v>
      </c>
      <c r="C97" s="26"/>
      <c r="D97" s="26"/>
      <c r="E97" s="26"/>
      <c r="F97" s="26"/>
      <c r="G97" s="26"/>
    </row>
    <row r="98" spans="1:7" ht="16.5" customHeight="1">
      <c r="A98" s="4"/>
      <c r="B98" s="20" t="s">
        <v>16</v>
      </c>
      <c r="C98" s="19"/>
      <c r="D98" s="19"/>
      <c r="E98" s="19"/>
      <c r="F98" s="19"/>
      <c r="G98" s="19"/>
    </row>
    <row r="99" spans="1:9" ht="16.5" customHeight="1">
      <c r="A99" s="4"/>
      <c r="B99" s="21" t="s">
        <v>37</v>
      </c>
      <c r="C99" s="15" t="s">
        <v>38</v>
      </c>
      <c r="D99" s="16">
        <v>1600</v>
      </c>
      <c r="E99" s="16">
        <v>0</v>
      </c>
      <c r="F99" s="16">
        <f>E99-D99</f>
        <v>-1600</v>
      </c>
      <c r="G99" s="16">
        <f>IF(D99=0,0,E99/D99)*100</f>
        <v>0</v>
      </c>
      <c r="H99" s="1">
        <v>1600</v>
      </c>
      <c r="I99" s="1">
        <v>0</v>
      </c>
    </row>
    <row r="100" spans="1:9" ht="16.5" customHeight="1">
      <c r="A100" s="4"/>
      <c r="B100" s="21" t="s">
        <v>43</v>
      </c>
      <c r="C100" s="15" t="s">
        <v>44</v>
      </c>
      <c r="D100" s="16">
        <v>1600</v>
      </c>
      <c r="E100" s="16">
        <v>0</v>
      </c>
      <c r="F100" s="16">
        <f>E100-D100</f>
        <v>-1600</v>
      </c>
      <c r="G100" s="16">
        <f>IF(D100=0,0,E100/D100)*100</f>
        <v>0</v>
      </c>
      <c r="H100" s="1">
        <v>0</v>
      </c>
      <c r="I100" s="1">
        <v>0</v>
      </c>
    </row>
    <row r="101" spans="1:7" ht="15.75" customHeight="1">
      <c r="A101" s="4"/>
      <c r="B101" s="27" t="s">
        <v>49</v>
      </c>
      <c r="C101" s="27"/>
      <c r="D101" s="16">
        <f>SUM(H99:H100)</f>
        <v>1600</v>
      </c>
      <c r="E101" s="16">
        <f>SUM(I99:I100)</f>
        <v>0</v>
      </c>
      <c r="F101" s="16">
        <f>E101-D101</f>
        <v>-1600</v>
      </c>
      <c r="G101" s="16">
        <f>IF(D101=0,0,E101/D101)*100</f>
        <v>0</v>
      </c>
    </row>
    <row r="102" spans="1:7" ht="15.75" customHeight="1">
      <c r="A102" s="4"/>
      <c r="B102" s="12"/>
      <c r="C102" s="13"/>
      <c r="D102" s="14"/>
      <c r="E102" s="14"/>
      <c r="F102" s="14"/>
      <c r="G102" s="14"/>
    </row>
    <row r="103" spans="1:7" ht="15.75" customHeight="1">
      <c r="A103" s="4"/>
      <c r="B103" s="27" t="s">
        <v>76</v>
      </c>
      <c r="C103" s="27"/>
      <c r="D103" s="16">
        <f>SUM(D101)</f>
        <v>1600</v>
      </c>
      <c r="E103" s="16">
        <f>SUM(E101)</f>
        <v>0</v>
      </c>
      <c r="F103" s="16">
        <f>E103-D103</f>
        <v>-1600</v>
      </c>
      <c r="G103" s="16">
        <f>IF(D103=0,0,E103/D103)*100</f>
        <v>0</v>
      </c>
    </row>
    <row r="104" spans="1:7" ht="15.75" customHeight="1">
      <c r="A104" s="4"/>
      <c r="B104" s="12"/>
      <c r="C104" s="13"/>
      <c r="D104" s="14"/>
      <c r="E104" s="14"/>
      <c r="F104" s="14"/>
      <c r="G104" s="14"/>
    </row>
    <row r="105" spans="1:7" ht="15.75" customHeight="1">
      <c r="A105" s="4"/>
      <c r="B105" s="27" t="s">
        <v>77</v>
      </c>
      <c r="C105" s="27"/>
      <c r="D105" s="16">
        <f>SUM(D103)</f>
        <v>1600</v>
      </c>
      <c r="E105" s="16">
        <f>SUM(E103)</f>
        <v>0</v>
      </c>
      <c r="F105" s="16">
        <f>E105-D105</f>
        <v>-1600</v>
      </c>
      <c r="G105" s="16">
        <f>IF(D105=0,0,E105/D105)*100</f>
        <v>0</v>
      </c>
    </row>
    <row r="106" spans="1:7" ht="15.75" customHeight="1">
      <c r="A106" s="4"/>
      <c r="B106" s="12"/>
      <c r="C106" s="13"/>
      <c r="D106" s="14"/>
      <c r="E106" s="14"/>
      <c r="F106" s="14"/>
      <c r="G106" s="14"/>
    </row>
    <row r="107" spans="1:7" ht="15.75" customHeight="1">
      <c r="A107" s="4"/>
      <c r="B107" s="27" t="s">
        <v>78</v>
      </c>
      <c r="C107" s="27"/>
      <c r="D107" s="16">
        <f>SUM(D94,D105)</f>
        <v>3600</v>
      </c>
      <c r="E107" s="16">
        <f>SUM(E94,E105)</f>
        <v>0</v>
      </c>
      <c r="F107" s="16">
        <f>E107-D107</f>
        <v>-3600</v>
      </c>
      <c r="G107" s="16">
        <f>IF(D107=0,0,E107/D107)*100</f>
        <v>0</v>
      </c>
    </row>
    <row r="108" spans="1:7" ht="16.5" customHeight="1">
      <c r="A108" s="4"/>
      <c r="B108" s="12"/>
      <c r="C108" s="13"/>
      <c r="D108" s="14"/>
      <c r="E108" s="14"/>
      <c r="F108" s="14"/>
      <c r="G108" s="14"/>
    </row>
    <row r="109" spans="1:7" ht="16.5" customHeight="1">
      <c r="A109" s="4"/>
      <c r="B109" s="12"/>
      <c r="C109" s="13"/>
      <c r="D109" s="14"/>
      <c r="E109" s="14"/>
      <c r="F109" s="14"/>
      <c r="G109" s="14"/>
    </row>
    <row r="110" spans="1:7" ht="16.5" customHeight="1">
      <c r="A110" s="4"/>
      <c r="B110" s="12"/>
      <c r="C110" s="13"/>
      <c r="D110" s="14"/>
      <c r="E110" s="14"/>
      <c r="F110" s="14"/>
      <c r="G110" s="14"/>
    </row>
    <row r="111" spans="1:7" ht="16.5" customHeight="1">
      <c r="A111" s="4"/>
      <c r="B111" s="18"/>
      <c r="C111" s="13" t="s">
        <v>10</v>
      </c>
      <c r="D111" s="16">
        <f>SUM(D34,D81,D107)</f>
        <v>124274</v>
      </c>
      <c r="E111" s="16">
        <f>SUM(E34,E81,E107)</f>
        <v>29383</v>
      </c>
      <c r="F111" s="16">
        <f>E111-D111</f>
        <v>-94891</v>
      </c>
      <c r="G111" s="16">
        <f>IF(D111=0,0,E111/D111)*100</f>
        <v>23.6437227416837</v>
      </c>
    </row>
  </sheetData>
  <sheetProtection selectLockedCells="1" selectUnlockedCells="1"/>
  <mergeCells count="39">
    <mergeCell ref="B103:C103"/>
    <mergeCell ref="B105:C105"/>
    <mergeCell ref="B107:C107"/>
    <mergeCell ref="B90:C90"/>
    <mergeCell ref="B92:C92"/>
    <mergeCell ref="B94:C94"/>
    <mergeCell ref="B96:G96"/>
    <mergeCell ref="B97:G97"/>
    <mergeCell ref="B101:C101"/>
    <mergeCell ref="B77:C77"/>
    <mergeCell ref="B79:C79"/>
    <mergeCell ref="B81:C81"/>
    <mergeCell ref="B84:G84"/>
    <mergeCell ref="B85:G85"/>
    <mergeCell ref="B86:G86"/>
    <mergeCell ref="B57:G57"/>
    <mergeCell ref="B58:G58"/>
    <mergeCell ref="B66:C66"/>
    <mergeCell ref="B68:C68"/>
    <mergeCell ref="B70:G70"/>
    <mergeCell ref="B75:C75"/>
    <mergeCell ref="B43:C43"/>
    <mergeCell ref="B45:C45"/>
    <mergeCell ref="B47:G47"/>
    <mergeCell ref="B51:C51"/>
    <mergeCell ref="B53:C53"/>
    <mergeCell ref="B55:C55"/>
    <mergeCell ref="B30:C30"/>
    <mergeCell ref="B32:C32"/>
    <mergeCell ref="B34:C34"/>
    <mergeCell ref="B37:G37"/>
    <mergeCell ref="B38:G38"/>
    <mergeCell ref="B39:G39"/>
    <mergeCell ref="B2:G2"/>
    <mergeCell ref="B3:G3"/>
    <mergeCell ref="B8:G8"/>
    <mergeCell ref="B9:G9"/>
    <mergeCell ref="B10:G10"/>
    <mergeCell ref="B28:C28"/>
  </mergeCells>
  <printOptions/>
  <pageMargins left="0.7" right="0.7" top="0.75" bottom="0.75" header="0.5118055555555555" footer="0.5118055555555555"/>
  <pageSetup horizontalDpi="300" verticalDpi="300" orientation="portrait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2023-10-12T08:12:31Z</dcterms:modified>
  <cp:category/>
  <cp:version/>
  <cp:contentType/>
  <cp:contentStatus/>
</cp:coreProperties>
</file>