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<sst xmlns="http://schemas.openxmlformats.org/spreadsheetml/2006/main" count="97" uniqueCount="67">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</sst>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26478</v>
      </c>
      <c r="E12" s="16">
        <v>12896</v>
      </c>
      <c r="F12" s="16">
        <f aca="true" t="shared" si="0" ref="F12:F26">E12-D12</f>
        <v>-13582</v>
      </c>
      <c r="G12" s="16">
        <f aca="true" t="shared" si="1" ref="G12:G26">IF(D12=0,0,E12/D12)*100</f>
        <v>48.70458493843946</v>
      </c>
      <c r="H12" s="1">
        <v>26478</v>
      </c>
      <c r="I12" s="1">
        <v>12896</v>
      </c>
    </row>
    <row r="13" spans="1:9" ht="16.5" customHeight="1">
      <c r="A13" s="4"/>
      <c r="B13" s="21" t="s">
        <v>19</v>
      </c>
      <c r="C13" s="15" t="s">
        <v>20</v>
      </c>
      <c r="D13" s="16">
        <v>26478</v>
      </c>
      <c r="E13" s="16">
        <v>12896</v>
      </c>
      <c r="F13" s="16">
        <f t="shared" si="0"/>
        <v>-13582</v>
      </c>
      <c r="G13" s="16">
        <f t="shared" si="1"/>
        <v>48.70458493843946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527</v>
      </c>
      <c r="F14" s="16">
        <f t="shared" si="0"/>
        <v>172</v>
      </c>
      <c r="G14" s="16">
        <f t="shared" si="1"/>
        <v>148.45070422535213</v>
      </c>
      <c r="H14" s="1">
        <v>355</v>
      </c>
      <c r="I14" s="1">
        <v>527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462</v>
      </c>
      <c r="F15" s="16">
        <f t="shared" si="0"/>
        <v>107</v>
      </c>
      <c r="G15" s="16">
        <f t="shared" si="1"/>
        <v>130.14084507042253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65</v>
      </c>
      <c r="F16" s="16">
        <f t="shared" si="0"/>
        <v>65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5089</v>
      </c>
      <c r="E17" s="16">
        <v>2539</v>
      </c>
      <c r="F17" s="16">
        <f t="shared" si="0"/>
        <v>-2550</v>
      </c>
      <c r="G17" s="16">
        <f t="shared" si="1"/>
        <v>49.89192375712321</v>
      </c>
      <c r="H17" s="1">
        <v>5089</v>
      </c>
      <c r="I17" s="1">
        <v>2539</v>
      </c>
    </row>
    <row r="18" spans="1:9" ht="16.5" customHeight="1">
      <c r="A18" s="4"/>
      <c r="B18" s="21" t="s">
        <v>29</v>
      </c>
      <c r="C18" s="15" t="s">
        <v>30</v>
      </c>
      <c r="D18" s="16">
        <v>3818</v>
      </c>
      <c r="E18" s="16">
        <v>1904</v>
      </c>
      <c r="F18" s="16">
        <f t="shared" si="0"/>
        <v>-1914</v>
      </c>
      <c r="G18" s="16">
        <f t="shared" si="1"/>
        <v>49.869041382922994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1271</v>
      </c>
      <c r="E19" s="16">
        <v>635</v>
      </c>
      <c r="F19" s="16">
        <f t="shared" si="0"/>
        <v>-636</v>
      </c>
      <c r="G19" s="16">
        <f t="shared" si="1"/>
        <v>49.96066089693155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4936</v>
      </c>
      <c r="E20" s="16">
        <v>1531</v>
      </c>
      <c r="F20" s="16">
        <f t="shared" si="0"/>
        <v>-3405</v>
      </c>
      <c r="G20" s="16">
        <f t="shared" si="1"/>
        <v>31.01701782820097</v>
      </c>
      <c r="H20" s="1">
        <v>4936</v>
      </c>
      <c r="I20" s="1">
        <v>1531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160</v>
      </c>
      <c r="F21" s="16">
        <f t="shared" si="0"/>
        <v>-140</v>
      </c>
      <c r="G21" s="16">
        <f t="shared" si="1"/>
        <v>53.333333333333336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1300</v>
      </c>
      <c r="E22" s="16">
        <v>845</v>
      </c>
      <c r="F22" s="16">
        <f t="shared" si="0"/>
        <v>-455</v>
      </c>
      <c r="G22" s="16">
        <f t="shared" si="1"/>
        <v>65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700</v>
      </c>
      <c r="E23" s="16">
        <v>290</v>
      </c>
      <c r="F23" s="16">
        <f t="shared" si="0"/>
        <v>-410</v>
      </c>
      <c r="G23" s="16">
        <f t="shared" si="1"/>
        <v>41.42857142857143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2036</v>
      </c>
      <c r="E24" s="16">
        <v>0</v>
      </c>
      <c r="F24" s="16">
        <f t="shared" si="0"/>
        <v>-2036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600</v>
      </c>
      <c r="E25" s="16">
        <v>236</v>
      </c>
      <c r="F25" s="16">
        <f t="shared" si="0"/>
        <v>-364</v>
      </c>
      <c r="G25" s="16">
        <f t="shared" si="1"/>
        <v>39.33333333333333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36858</v>
      </c>
      <c r="E26" s="16">
        <f>SUM(I12:I25)</f>
        <v>17493</v>
      </c>
      <c r="F26" s="16">
        <f t="shared" si="0"/>
        <v>-19365</v>
      </c>
      <c r="G26" s="16">
        <f t="shared" si="1"/>
        <v>47.46052417385642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36858</v>
      </c>
      <c r="E28" s="16">
        <f>SUM(E26)</f>
        <v>17493</v>
      </c>
      <c r="F28" s="16">
        <f>E28-D28</f>
        <v>-19365</v>
      </c>
      <c r="G28" s="16">
        <f>IF(D28=0,0,E28/D28)*100</f>
        <v>47.46052417385642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36858</v>
      </c>
      <c r="E30" s="16">
        <f>SUM(E28)</f>
        <v>17493</v>
      </c>
      <c r="F30" s="16">
        <f>E30-D30</f>
        <v>-19365</v>
      </c>
      <c r="G30" s="16">
        <f>IF(D30=0,0,E30/D30)*100</f>
        <v>47.46052417385642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36858</v>
      </c>
      <c r="E32" s="16">
        <f>SUM(E30)</f>
        <v>17493</v>
      </c>
      <c r="F32" s="16">
        <f>E32-D32</f>
        <v>-19365</v>
      </c>
      <c r="G32" s="16">
        <f>IF(D32=0,0,E32/D32)*100</f>
        <v>47.46052417385642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4000</v>
      </c>
      <c r="E39" s="16">
        <v>2142</v>
      </c>
      <c r="F39" s="16">
        <f>E39-D39</f>
        <v>-1858</v>
      </c>
      <c r="G39" s="16">
        <f>IF(D39=0,0,E39/D39)*100</f>
        <v>53.55</v>
      </c>
      <c r="H39" s="1">
        <v>4000</v>
      </c>
      <c r="I39" s="1">
        <v>2142</v>
      </c>
    </row>
    <row r="40" spans="1:9" ht="16.5" customHeight="1">
      <c r="A40" s="4"/>
      <c r="B40" s="21" t="s">
        <v>37</v>
      </c>
      <c r="C40" s="15" t="s">
        <v>38</v>
      </c>
      <c r="D40" s="16">
        <v>4000</v>
      </c>
      <c r="E40" s="16">
        <v>2142</v>
      </c>
      <c r="F40" s="16">
        <f>E40-D40</f>
        <v>-1858</v>
      </c>
      <c r="G40" s="16">
        <f>IF(D40=0,0,E40/D40)*100</f>
        <v>53.55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4000</v>
      </c>
      <c r="E41" s="16">
        <f>SUM(I39:I40)</f>
        <v>2142</v>
      </c>
      <c r="F41" s="16">
        <f>E41-D41</f>
        <v>-1858</v>
      </c>
      <c r="G41" s="16">
        <f>IF(D41=0,0,E41/D41)*100</f>
        <v>53.55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4000</v>
      </c>
      <c r="E43" s="16">
        <f>SUM(E41)</f>
        <v>2142</v>
      </c>
      <c r="F43" s="16">
        <f>E43-D43</f>
        <v>-1858</v>
      </c>
      <c r="G43" s="16">
        <f>IF(D43=0,0,E43/D43)*100</f>
        <v>53.55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4000</v>
      </c>
      <c r="E45" s="16">
        <f>SUM(E43)</f>
        <v>2142</v>
      </c>
      <c r="F45" s="16">
        <f>E45-D45</f>
        <v>-1858</v>
      </c>
      <c r="G45" s="16">
        <f>IF(D45=0,0,E45/D45)*100</f>
        <v>53.55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1900</v>
      </c>
      <c r="E50" s="16">
        <v>1420</v>
      </c>
      <c r="F50" s="16">
        <f>E50-D50</f>
        <v>-480</v>
      </c>
      <c r="G50" s="16">
        <f>IF(D50=0,0,E50/D50)*100</f>
        <v>74.73684210526315</v>
      </c>
      <c r="H50" s="1">
        <v>1900</v>
      </c>
      <c r="I50" s="1">
        <v>1420</v>
      </c>
    </row>
    <row r="51" spans="1:9" ht="16.5" customHeight="1">
      <c r="A51" s="4"/>
      <c r="B51" s="21" t="s">
        <v>35</v>
      </c>
      <c r="C51" s="15" t="s">
        <v>36</v>
      </c>
      <c r="D51" s="16">
        <v>150</v>
      </c>
      <c r="E51" s="16">
        <v>105</v>
      </c>
      <c r="F51" s="16">
        <f>E51-D51</f>
        <v>-45</v>
      </c>
      <c r="G51" s="16">
        <f>IF(D51=0,0,E51/D51)*100</f>
        <v>70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1750</v>
      </c>
      <c r="E52" s="16">
        <v>1315</v>
      </c>
      <c r="F52" s="16">
        <f>E52-D52</f>
        <v>-435</v>
      </c>
      <c r="G52" s="16">
        <f>IF(D52=0,0,E52/D52)*100</f>
        <v>75.14285714285714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1900</v>
      </c>
      <c r="E53" s="16">
        <f>SUM(I50:I52)</f>
        <v>1420</v>
      </c>
      <c r="F53" s="16">
        <f>E53-D53</f>
        <v>-480</v>
      </c>
      <c r="G53" s="16">
        <f>IF(D53=0,0,E53/D53)*100</f>
        <v>74.73684210526315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1900</v>
      </c>
      <c r="E55" s="16">
        <f>SUM(E53)</f>
        <v>1420</v>
      </c>
      <c r="F55" s="16">
        <f>E55-D55</f>
        <v>-480</v>
      </c>
      <c r="G55" s="16">
        <f>IF(D55=0,0,E55/D55)*100</f>
        <v>74.73684210526315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33</v>
      </c>
      <c r="C59" s="15" t="s">
        <v>34</v>
      </c>
      <c r="D59" s="16">
        <v>11000</v>
      </c>
      <c r="E59" s="16">
        <v>4956</v>
      </c>
      <c r="F59" s="16">
        <f>E59-D59</f>
        <v>-6044</v>
      </c>
      <c r="G59" s="16">
        <f>IF(D59=0,0,E59/D59)*100</f>
        <v>45.054545454545455</v>
      </c>
      <c r="H59" s="1">
        <v>11000</v>
      </c>
      <c r="I59" s="1">
        <v>4956</v>
      </c>
    </row>
    <row r="60" spans="1:9" ht="16.5" customHeight="1">
      <c r="A60" s="4"/>
      <c r="B60" s="21" t="s">
        <v>35</v>
      </c>
      <c r="C60" s="15" t="s">
        <v>36</v>
      </c>
      <c r="D60" s="16">
        <v>1000</v>
      </c>
      <c r="E60" s="16">
        <v>0</v>
      </c>
      <c r="F60" s="16">
        <f>E60-D60</f>
        <v>-1000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10000</v>
      </c>
      <c r="E61" s="16">
        <v>4956</v>
      </c>
      <c r="F61" s="16">
        <f>E61-D61</f>
        <v>-5044</v>
      </c>
      <c r="G61" s="16">
        <f>IF(D61=0,0,E61/D61)*100</f>
        <v>49.559999999999995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11000</v>
      </c>
      <c r="E62" s="16">
        <f>SUM(I59:I61)</f>
        <v>4956</v>
      </c>
      <c r="F62" s="16">
        <f>E62-D62</f>
        <v>-6044</v>
      </c>
      <c r="G62" s="16">
        <f>IF(D62=0,0,E62/D62)*100</f>
        <v>45.054545454545455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11000</v>
      </c>
      <c r="E64" s="16">
        <f>SUM(E62)</f>
        <v>4956</v>
      </c>
      <c r="F64" s="16">
        <f>E64-D64</f>
        <v>-6044</v>
      </c>
      <c r="G64" s="16">
        <f>IF(D64=0,0,E64/D64)*100</f>
        <v>45.054545454545455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12900</v>
      </c>
      <c r="E66" s="16">
        <f>SUM(E55,E64)</f>
        <v>6376</v>
      </c>
      <c r="F66" s="16">
        <f>E66-D66</f>
        <v>-6524</v>
      </c>
      <c r="G66" s="16">
        <f>IF(D66=0,0,E66/D66)*100</f>
        <v>49.42635658914728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16900</v>
      </c>
      <c r="E68" s="16">
        <f>SUM(E45,E66)</f>
        <v>8518</v>
      </c>
      <c r="F68" s="16">
        <f>E68-D68</f>
        <v>-8382</v>
      </c>
      <c r="G68" s="16">
        <f>IF(D68=0,0,E68/D68)*100</f>
        <v>50.40236686390532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61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62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800</v>
      </c>
      <c r="E75" s="16">
        <v>0</v>
      </c>
      <c r="F75" s="16">
        <f>E75-D75</f>
        <v>-800</v>
      </c>
      <c r="G75" s="16">
        <f>IF(D75=0,0,E75/D75)*100</f>
        <v>0</v>
      </c>
      <c r="H75" s="1">
        <v>800</v>
      </c>
      <c r="I75" s="1">
        <v>0</v>
      </c>
    </row>
    <row r="76" spans="1:9" ht="16.5" customHeight="1">
      <c r="A76" s="4"/>
      <c r="B76" s="21" t="s">
        <v>35</v>
      </c>
      <c r="C76" s="15" t="s">
        <v>36</v>
      </c>
      <c r="D76" s="16">
        <v>200</v>
      </c>
      <c r="E76" s="16">
        <v>0</v>
      </c>
      <c r="F76" s="16">
        <f>E76-D76</f>
        <v>-200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600</v>
      </c>
      <c r="E77" s="16">
        <v>0</v>
      </c>
      <c r="F77" s="16">
        <f>E77-D77</f>
        <v>-600</v>
      </c>
      <c r="G77" s="16">
        <f>IF(D77=0,0,E77/D77)*100</f>
        <v>0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800</v>
      </c>
      <c r="E78" s="16">
        <f>SUM(I75:I77)</f>
        <v>0</v>
      </c>
      <c r="F78" s="16">
        <f>E78-D78</f>
        <v>-800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800</v>
      </c>
      <c r="E80" s="16">
        <f>SUM(E78)</f>
        <v>0</v>
      </c>
      <c r="F80" s="16">
        <f>E80-D80</f>
        <v>-800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SUM(D80)</f>
        <v>800</v>
      </c>
      <c r="E82" s="16">
        <f>SUM(E80)</f>
        <v>0</v>
      </c>
      <c r="F82" s="16">
        <f>E82-D82</f>
        <v>-800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SUM(D82)</f>
        <v>800</v>
      </c>
      <c r="E84" s="16">
        <f>SUM(E82)</f>
        <v>0</v>
      </c>
      <c r="F84" s="16">
        <f>E84-D84</f>
        <v>-800</v>
      </c>
      <c r="G84" s="16">
        <f>IF(D84=0,0,E84/D84)*100</f>
        <v>0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SUM(D32,D68,D84)</f>
        <v>54558</v>
      </c>
      <c r="E88" s="16">
        <f>SUM(E32,E68,E84)</f>
        <v>26011</v>
      </c>
      <c r="F88" s="16">
        <f>E88-D88</f>
        <v>-28547</v>
      </c>
      <c r="G88" s="16">
        <f>IF(D88=0,0,E88/D88)*100</f>
        <v>47.67586788372008</v>
      </c>
    </row>
  </sheetData>
  <sheetProtection selectLockedCells="1" selectUnlockedCells="1"/>
  <mergeCells count="31">
    <mergeCell ref="B84:C84"/>
    <mergeCell ref="B71:G71"/>
    <mergeCell ref="B72:G72"/>
    <mergeCell ref="B73:G73"/>
    <mergeCell ref="B78:C78"/>
    <mergeCell ref="B80:C80"/>
    <mergeCell ref="B82:C82"/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2023-10-12T11:48:01Z</dcterms:modified>
  <cp:category/>
  <cp:version/>
  <cp:contentType/>
  <cp:contentStatus/>
</cp:coreProperties>
</file>