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<sst xmlns="http://schemas.openxmlformats.org/spreadsheetml/2006/main" count="71" uniqueCount="51">
  <si>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</si>
  <si>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</si>
  <si>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</si>
  <si>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</si>
  <si>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</si>
  <si>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</si>
  <si>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</si>
  <si>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</si>
  <si>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</si>
  <si>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</si>
  <si>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</si>
  <si>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 xml:space="preserve">км. с. Костена река 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</si>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</sst>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7141</v>
      </c>
      <c r="E12" s="16">
        <v>0</v>
      </c>
      <c r="F12" s="16">
        <f aca="true" t="shared" si="0" ref="F12:F21">E12-D12</f>
        <v>-7141</v>
      </c>
      <c r="G12" s="16">
        <f aca="true" t="shared" si="1" ref="G12:G21">IF(D12=0,0,E12/D12)*100</f>
        <v>0</v>
      </c>
      <c r="H12" s="1">
        <v>7141</v>
      </c>
      <c r="I12" s="1">
        <v>0</v>
      </c>
    </row>
    <row r="13" spans="1:9" ht="16.5" customHeight="1">
      <c r="A13" s="4"/>
      <c r="B13" s="21" t="s">
        <v>19</v>
      </c>
      <c r="C13" s="15" t="s">
        <v>20</v>
      </c>
      <c r="D13" s="16">
        <v>7141</v>
      </c>
      <c r="E13" s="16">
        <v>0</v>
      </c>
      <c r="F13" s="16">
        <f t="shared" si="0"/>
        <v>-7141</v>
      </c>
      <c r="G13" s="1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800</v>
      </c>
      <c r="E14" s="16">
        <v>0</v>
      </c>
      <c r="F14" s="16">
        <f t="shared" si="0"/>
        <v>-800</v>
      </c>
      <c r="G14" s="16">
        <f t="shared" si="1"/>
        <v>0</v>
      </c>
      <c r="H14" s="1">
        <v>800</v>
      </c>
      <c r="I14" s="1">
        <v>0</v>
      </c>
    </row>
    <row r="15" spans="1:9" ht="16.5" customHeight="1">
      <c r="A15" s="4"/>
      <c r="B15" s="21" t="s">
        <v>23</v>
      </c>
      <c r="C15" s="15" t="s">
        <v>24</v>
      </c>
      <c r="D15" s="16">
        <v>800</v>
      </c>
      <c r="E15" s="16">
        <v>0</v>
      </c>
      <c r="F15" s="16">
        <f t="shared" si="0"/>
        <v>-800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2050</v>
      </c>
      <c r="E16" s="16">
        <v>626</v>
      </c>
      <c r="F16" s="16">
        <f t="shared" si="0"/>
        <v>-1424</v>
      </c>
      <c r="G16" s="16">
        <f t="shared" si="1"/>
        <v>30.536585365853657</v>
      </c>
      <c r="H16" s="1">
        <v>2050</v>
      </c>
      <c r="I16" s="1">
        <v>626</v>
      </c>
    </row>
    <row r="17" spans="1:9" ht="16.5" customHeight="1">
      <c r="A17" s="4"/>
      <c r="B17" s="21" t="s">
        <v>27</v>
      </c>
      <c r="C17" s="15" t="s">
        <v>28</v>
      </c>
      <c r="D17" s="16">
        <v>90</v>
      </c>
      <c r="E17" s="16">
        <v>65</v>
      </c>
      <c r="F17" s="16">
        <f t="shared" si="0"/>
        <v>-25</v>
      </c>
      <c r="G17" s="16">
        <f t="shared" si="1"/>
        <v>72.22222222222221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180</v>
      </c>
      <c r="E18" s="16">
        <v>151</v>
      </c>
      <c r="F18" s="16">
        <f t="shared" si="0"/>
        <v>-29</v>
      </c>
      <c r="G18" s="16">
        <f t="shared" si="1"/>
        <v>83.88888888888889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420</v>
      </c>
      <c r="E19" s="16">
        <v>410</v>
      </c>
      <c r="F19" s="16">
        <f t="shared" si="0"/>
        <v>-10</v>
      </c>
      <c r="G19" s="16">
        <f t="shared" si="1"/>
        <v>97.61904761904762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1360</v>
      </c>
      <c r="E20" s="16">
        <v>0</v>
      </c>
      <c r="F20" s="16">
        <f t="shared" si="0"/>
        <v>-1360</v>
      </c>
      <c r="G20" s="16">
        <f t="shared" si="1"/>
        <v>0</v>
      </c>
      <c r="H20" s="1">
        <v>0</v>
      </c>
      <c r="I20" s="1">
        <v>0</v>
      </c>
    </row>
    <row r="21" spans="1:7" ht="15.75" customHeight="1">
      <c r="A21" s="4"/>
      <c r="B21" s="27" t="s">
        <v>35</v>
      </c>
      <c r="C21" s="27"/>
      <c r="D21" s="16">
        <f>SUM(H12:H20)</f>
        <v>9991</v>
      </c>
      <c r="E21" s="16">
        <f>SUM(I12:I20)</f>
        <v>626</v>
      </c>
      <c r="F21" s="16">
        <f t="shared" si="0"/>
        <v>-9365</v>
      </c>
      <c r="G21" s="16">
        <f t="shared" si="1"/>
        <v>6.26563907516765</v>
      </c>
    </row>
    <row r="22" spans="1:7" ht="15.75" customHeight="1">
      <c r="A22" s="4"/>
      <c r="B22" s="12"/>
      <c r="C22" s="13"/>
      <c r="D22" s="14"/>
      <c r="E22" s="14"/>
      <c r="F22" s="14"/>
      <c r="G22" s="14"/>
    </row>
    <row r="23" spans="1:7" ht="15.75" customHeight="1">
      <c r="A23" s="4"/>
      <c r="B23" s="27" t="s">
        <v>36</v>
      </c>
      <c r="C23" s="27"/>
      <c r="D23" s="16">
        <f>SUM(D21)</f>
        <v>9991</v>
      </c>
      <c r="E23" s="16">
        <f>SUM(E21)</f>
        <v>626</v>
      </c>
      <c r="F23" s="16">
        <f>E23-D23</f>
        <v>-9365</v>
      </c>
      <c r="G23" s="16">
        <f>IF(D23=0,0,E23/D23)*100</f>
        <v>6.26563907516765</v>
      </c>
    </row>
    <row r="24" spans="1:7" ht="15.75" customHeight="1">
      <c r="A24" s="4"/>
      <c r="B24" s="12"/>
      <c r="C24" s="13"/>
      <c r="D24" s="14"/>
      <c r="E24" s="14"/>
      <c r="F24" s="14"/>
      <c r="G24" s="14"/>
    </row>
    <row r="25" spans="1:7" ht="15.75" customHeight="1">
      <c r="A25" s="4"/>
      <c r="B25" s="27" t="s">
        <v>37</v>
      </c>
      <c r="C25" s="27"/>
      <c r="D25" s="16">
        <f>SUM(D23)</f>
        <v>9991</v>
      </c>
      <c r="E25" s="16">
        <f>SUM(E23)</f>
        <v>626</v>
      </c>
      <c r="F25" s="16">
        <f>E25-D25</f>
        <v>-9365</v>
      </c>
      <c r="G25" s="16">
        <f>IF(D25=0,0,E25/D25)*100</f>
        <v>6.26563907516765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38</v>
      </c>
      <c r="C27" s="27"/>
      <c r="D27" s="16">
        <f>SUM(D25)</f>
        <v>9991</v>
      </c>
      <c r="E27" s="16">
        <f>SUM(E25)</f>
        <v>626</v>
      </c>
      <c r="F27" s="16">
        <f>E27-D27</f>
        <v>-9365</v>
      </c>
      <c r="G27" s="16">
        <f>IF(D27=0,0,E27/D27)*100</f>
        <v>6.26563907516765</v>
      </c>
    </row>
    <row r="28" spans="1:7" ht="16.5" customHeight="1">
      <c r="A28" s="4"/>
      <c r="B28" s="12"/>
      <c r="C28" s="13"/>
      <c r="D28" s="14"/>
      <c r="E28" s="14"/>
      <c r="F28" s="14"/>
      <c r="G28" s="14"/>
    </row>
    <row r="29" spans="1:7" ht="16.5" customHeight="1">
      <c r="A29" s="4"/>
      <c r="B29" s="12"/>
      <c r="C29" s="13"/>
      <c r="D29" s="14"/>
      <c r="E29" s="14"/>
      <c r="F29" s="14"/>
      <c r="G29" s="14"/>
    </row>
    <row r="30" spans="1:7" ht="16.5" customHeight="1">
      <c r="A30" s="4"/>
      <c r="B30" s="24" t="s">
        <v>39</v>
      </c>
      <c r="C30" s="24"/>
      <c r="D30" s="24"/>
      <c r="E30" s="24"/>
      <c r="F30" s="24"/>
      <c r="G30" s="24"/>
    </row>
    <row r="31" spans="1:7" ht="16.5" customHeight="1">
      <c r="A31" s="4"/>
      <c r="B31" s="25" t="s">
        <v>40</v>
      </c>
      <c r="C31" s="25"/>
      <c r="D31" s="25"/>
      <c r="E31" s="25"/>
      <c r="F31" s="25"/>
      <c r="G31" s="25"/>
    </row>
    <row r="32" spans="1:7" ht="16.5" customHeight="1">
      <c r="A32" s="4"/>
      <c r="B32" s="26" t="s">
        <v>41</v>
      </c>
      <c r="C32" s="26"/>
      <c r="D32" s="26"/>
      <c r="E32" s="26"/>
      <c r="F32" s="26"/>
      <c r="G32" s="26"/>
    </row>
    <row r="33" spans="1:7" ht="16.5" customHeight="1">
      <c r="A33" s="4"/>
      <c r="B33" s="19" t="s">
        <v>16</v>
      </c>
      <c r="C33" s="20"/>
      <c r="D33" s="20"/>
      <c r="E33" s="20"/>
      <c r="F33" s="20"/>
      <c r="G33" s="20"/>
    </row>
    <row r="34" spans="1:9" ht="16.5" customHeight="1">
      <c r="A34" s="4"/>
      <c r="B34" s="21" t="s">
        <v>25</v>
      </c>
      <c r="C34" s="15" t="s">
        <v>26</v>
      </c>
      <c r="D34" s="16">
        <v>1700</v>
      </c>
      <c r="E34" s="16">
        <v>2138</v>
      </c>
      <c r="F34" s="16">
        <f>E34-D34</f>
        <v>438</v>
      </c>
      <c r="G34" s="16">
        <f>IF(D34=0,0,E34/D34)*100</f>
        <v>125.76470588235293</v>
      </c>
      <c r="H34" s="1">
        <v>1700</v>
      </c>
      <c r="I34" s="1">
        <v>2138</v>
      </c>
    </row>
    <row r="35" spans="1:9" ht="16.5" customHeight="1">
      <c r="A35" s="4"/>
      <c r="B35" s="21" t="s">
        <v>29</v>
      </c>
      <c r="C35" s="15" t="s">
        <v>30</v>
      </c>
      <c r="D35" s="16">
        <v>1700</v>
      </c>
      <c r="E35" s="16">
        <v>2138</v>
      </c>
      <c r="F35" s="16">
        <f>E35-D35</f>
        <v>438</v>
      </c>
      <c r="G35" s="16">
        <f>IF(D35=0,0,E35/D35)*100</f>
        <v>125.76470588235293</v>
      </c>
      <c r="H35" s="1">
        <v>0</v>
      </c>
      <c r="I35" s="1">
        <v>0</v>
      </c>
    </row>
    <row r="36" spans="1:7" ht="15.75" customHeight="1">
      <c r="A36" s="4"/>
      <c r="B36" s="27" t="s">
        <v>35</v>
      </c>
      <c r="C36" s="27"/>
      <c r="D36" s="16">
        <f>SUM(H34:H35)</f>
        <v>1700</v>
      </c>
      <c r="E36" s="16">
        <f>SUM(I34:I35)</f>
        <v>2138</v>
      </c>
      <c r="F36" s="16">
        <f>E36-D36</f>
        <v>438</v>
      </c>
      <c r="G36" s="16">
        <f>IF(D36=0,0,E36/D36)*100</f>
        <v>125.76470588235293</v>
      </c>
    </row>
    <row r="37" spans="1:7" ht="15.75" customHeight="1">
      <c r="A37" s="4"/>
      <c r="B37" s="12"/>
      <c r="C37" s="13"/>
      <c r="D37" s="14"/>
      <c r="E37" s="14"/>
      <c r="F37" s="14"/>
      <c r="G37" s="14"/>
    </row>
    <row r="38" spans="1:7" ht="15.75" customHeight="1">
      <c r="A38" s="4"/>
      <c r="B38" s="27" t="s">
        <v>42</v>
      </c>
      <c r="C38" s="27"/>
      <c r="D38" s="16">
        <f>SUM(D36)</f>
        <v>1700</v>
      </c>
      <c r="E38" s="16">
        <f>SUM(E36)</f>
        <v>2138</v>
      </c>
      <c r="F38" s="16">
        <f>E38-D38</f>
        <v>438</v>
      </c>
      <c r="G38" s="16">
        <f>IF(D38=0,0,E38/D38)*100</f>
        <v>125.76470588235293</v>
      </c>
    </row>
    <row r="39" spans="1:7" ht="15.75" customHeight="1">
      <c r="A39" s="4"/>
      <c r="B39" s="12"/>
      <c r="C39" s="13"/>
      <c r="D39" s="14"/>
      <c r="E39" s="14"/>
      <c r="F39" s="14"/>
      <c r="G39" s="14"/>
    </row>
    <row r="40" spans="1:7" ht="15.75" customHeight="1">
      <c r="A40" s="4"/>
      <c r="B40" s="27" t="s">
        <v>43</v>
      </c>
      <c r="C40" s="27"/>
      <c r="D40" s="16">
        <f>SUM(D38)</f>
        <v>1700</v>
      </c>
      <c r="E40" s="16">
        <f>SUM(E38)</f>
        <v>2138</v>
      </c>
      <c r="F40" s="16">
        <f>E40-D40</f>
        <v>438</v>
      </c>
      <c r="G40" s="16">
        <f>IF(D40=0,0,E40/D40)*100</f>
        <v>125.76470588235293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6.5" customHeight="1">
      <c r="A42" s="4"/>
      <c r="B42" s="25" t="s">
        <v>44</v>
      </c>
      <c r="C42" s="25"/>
      <c r="D42" s="25"/>
      <c r="E42" s="25"/>
      <c r="F42" s="25"/>
      <c r="G42" s="25"/>
    </row>
    <row r="43" spans="1:7" ht="16.5" customHeight="1">
      <c r="A43" s="4"/>
      <c r="B43" s="26" t="s">
        <v>45</v>
      </c>
      <c r="C43" s="26"/>
      <c r="D43" s="26"/>
      <c r="E43" s="26"/>
      <c r="F43" s="26"/>
      <c r="G43" s="26"/>
    </row>
    <row r="44" spans="1:7" ht="16.5" customHeight="1">
      <c r="A44" s="4"/>
      <c r="B44" s="19" t="s">
        <v>16</v>
      </c>
      <c r="C44" s="20"/>
      <c r="D44" s="20"/>
      <c r="E44" s="20"/>
      <c r="F44" s="20"/>
      <c r="G44" s="20"/>
    </row>
    <row r="45" spans="1:9" ht="16.5" customHeight="1">
      <c r="A45" s="4"/>
      <c r="B45" s="21" t="s">
        <v>25</v>
      </c>
      <c r="C45" s="15" t="s">
        <v>26</v>
      </c>
      <c r="D45" s="16">
        <v>1300</v>
      </c>
      <c r="E45" s="16">
        <v>393</v>
      </c>
      <c r="F45" s="16">
        <f>E45-D45</f>
        <v>-907</v>
      </c>
      <c r="G45" s="16">
        <f>IF(D45=0,0,E45/D45)*100</f>
        <v>30.230769230769234</v>
      </c>
      <c r="H45" s="1">
        <v>1300</v>
      </c>
      <c r="I45" s="1">
        <v>393</v>
      </c>
    </row>
    <row r="46" spans="1:9" ht="16.5" customHeight="1">
      <c r="A46" s="4"/>
      <c r="B46" s="21" t="s">
        <v>27</v>
      </c>
      <c r="C46" s="15" t="s">
        <v>28</v>
      </c>
      <c r="D46" s="16">
        <v>0</v>
      </c>
      <c r="E46" s="16">
        <v>105</v>
      </c>
      <c r="F46" s="16">
        <f>E46-D46</f>
        <v>105</v>
      </c>
      <c r="G46" s="16">
        <f>IF(D46=0,0,E46/D46)*100</f>
        <v>0</v>
      </c>
      <c r="H46" s="1">
        <v>0</v>
      </c>
      <c r="I46" s="1">
        <v>0</v>
      </c>
    </row>
    <row r="47" spans="1:9" ht="16.5" customHeight="1">
      <c r="A47" s="4"/>
      <c r="B47" s="21" t="s">
        <v>31</v>
      </c>
      <c r="C47" s="15" t="s">
        <v>32</v>
      </c>
      <c r="D47" s="16">
        <v>1300</v>
      </c>
      <c r="E47" s="16">
        <v>288</v>
      </c>
      <c r="F47" s="16">
        <f>E47-D47</f>
        <v>-1012</v>
      </c>
      <c r="G47" s="16">
        <f>IF(D47=0,0,E47/D47)*100</f>
        <v>22.153846153846153</v>
      </c>
      <c r="H47" s="1">
        <v>0</v>
      </c>
      <c r="I47" s="1">
        <v>0</v>
      </c>
    </row>
    <row r="48" spans="1:7" ht="15.75" customHeight="1">
      <c r="A48" s="4"/>
      <c r="B48" s="27" t="s">
        <v>35</v>
      </c>
      <c r="C48" s="27"/>
      <c r="D48" s="16">
        <f>SUM(H45:H47)</f>
        <v>1300</v>
      </c>
      <c r="E48" s="16">
        <f>SUM(I45:I47)</f>
        <v>393</v>
      </c>
      <c r="F48" s="16">
        <f>E48-D48</f>
        <v>-907</v>
      </c>
      <c r="G48" s="16">
        <f>IF(D48=0,0,E48/D48)*100</f>
        <v>30.230769230769234</v>
      </c>
    </row>
    <row r="49" spans="1:7" ht="15.75" customHeight="1">
      <c r="A49" s="4"/>
      <c r="B49" s="12"/>
      <c r="C49" s="13"/>
      <c r="D49" s="14"/>
      <c r="E49" s="14"/>
      <c r="F49" s="14"/>
      <c r="G49" s="14"/>
    </row>
    <row r="50" spans="1:7" ht="15.75" customHeight="1">
      <c r="A50" s="4"/>
      <c r="B50" s="27" t="s">
        <v>46</v>
      </c>
      <c r="C50" s="27"/>
      <c r="D50" s="16">
        <f>SUM(D48)</f>
        <v>1300</v>
      </c>
      <c r="E50" s="16">
        <f>SUM(E48)</f>
        <v>393</v>
      </c>
      <c r="F50" s="16">
        <f>E50-D50</f>
        <v>-907</v>
      </c>
      <c r="G50" s="16">
        <f>IF(D50=0,0,E50/D50)*100</f>
        <v>30.230769230769234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6.5" customHeight="1">
      <c r="A52" s="4"/>
      <c r="B52" s="26" t="s">
        <v>47</v>
      </c>
      <c r="C52" s="26"/>
      <c r="D52" s="26"/>
      <c r="E52" s="26"/>
      <c r="F52" s="26"/>
      <c r="G52" s="26"/>
    </row>
    <row r="53" spans="1:7" ht="16.5" customHeight="1">
      <c r="A53" s="4"/>
      <c r="B53" s="19" t="s">
        <v>16</v>
      </c>
      <c r="C53" s="20"/>
      <c r="D53" s="20"/>
      <c r="E53" s="20"/>
      <c r="F53" s="20"/>
      <c r="G53" s="20"/>
    </row>
    <row r="54" spans="1:9" ht="16.5" customHeight="1">
      <c r="A54" s="4"/>
      <c r="B54" s="21" t="s">
        <v>25</v>
      </c>
      <c r="C54" s="15" t="s">
        <v>26</v>
      </c>
      <c r="D54" s="16">
        <v>4500</v>
      </c>
      <c r="E54" s="16">
        <v>2247</v>
      </c>
      <c r="F54" s="16">
        <f>E54-D54</f>
        <v>-2253</v>
      </c>
      <c r="G54" s="16">
        <f>IF(D54=0,0,E54/D54)*100</f>
        <v>49.93333333333334</v>
      </c>
      <c r="H54" s="1">
        <v>4500</v>
      </c>
      <c r="I54" s="1">
        <v>2247</v>
      </c>
    </row>
    <row r="55" spans="1:9" ht="16.5" customHeight="1">
      <c r="A55" s="4"/>
      <c r="B55" s="21" t="s">
        <v>31</v>
      </c>
      <c r="C55" s="15" t="s">
        <v>32</v>
      </c>
      <c r="D55" s="16">
        <v>4500</v>
      </c>
      <c r="E55" s="16">
        <v>2247</v>
      </c>
      <c r="F55" s="16">
        <f>E55-D55</f>
        <v>-2253</v>
      </c>
      <c r="G55" s="16">
        <f>IF(D55=0,0,E55/D55)*100</f>
        <v>49.93333333333334</v>
      </c>
      <c r="H55" s="1">
        <v>0</v>
      </c>
      <c r="I55" s="1">
        <v>0</v>
      </c>
    </row>
    <row r="56" spans="1:7" ht="15.75" customHeight="1">
      <c r="A56" s="4"/>
      <c r="B56" s="27" t="s">
        <v>35</v>
      </c>
      <c r="C56" s="27"/>
      <c r="D56" s="16">
        <f>SUM(H54:H55)</f>
        <v>4500</v>
      </c>
      <c r="E56" s="16">
        <f>SUM(I54:I55)</f>
        <v>2247</v>
      </c>
      <c r="F56" s="16">
        <f>E56-D56</f>
        <v>-2253</v>
      </c>
      <c r="G56" s="16">
        <f>IF(D56=0,0,E56/D56)*100</f>
        <v>49.93333333333334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48</v>
      </c>
      <c r="C58" s="27"/>
      <c r="D58" s="16">
        <f>SUM(D56)</f>
        <v>4500</v>
      </c>
      <c r="E58" s="16">
        <f>SUM(E56)</f>
        <v>2247</v>
      </c>
      <c r="F58" s="16">
        <f>E58-D58</f>
        <v>-2253</v>
      </c>
      <c r="G58" s="16">
        <f>IF(D58=0,0,E58/D58)*100</f>
        <v>49.93333333333334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49</v>
      </c>
      <c r="C60" s="27"/>
      <c r="D60" s="16">
        <f>SUM(D50,D58)</f>
        <v>5800</v>
      </c>
      <c r="E60" s="16">
        <f>SUM(E50,E58)</f>
        <v>2640</v>
      </c>
      <c r="F60" s="16">
        <f>E60-D60</f>
        <v>-3160</v>
      </c>
      <c r="G60" s="16">
        <f>IF(D60=0,0,E60/D60)*100</f>
        <v>45.51724137931035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50</v>
      </c>
      <c r="C62" s="27"/>
      <c r="D62" s="16">
        <f>SUM(D40,D60)</f>
        <v>7500</v>
      </c>
      <c r="E62" s="16">
        <f>SUM(E40,E60)</f>
        <v>4778</v>
      </c>
      <c r="F62" s="16">
        <f>E62-D62</f>
        <v>-2722</v>
      </c>
      <c r="G62" s="16">
        <f>IF(D62=0,0,E62/D62)*100</f>
        <v>63.70666666666666</v>
      </c>
    </row>
    <row r="63" spans="1:7" ht="16.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18"/>
      <c r="C66" s="13" t="s">
        <v>10</v>
      </c>
      <c r="D66" s="16">
        <f>SUM(D27,D62)</f>
        <v>17491</v>
      </c>
      <c r="E66" s="16">
        <f>SUM(E27,E62)</f>
        <v>5404</v>
      </c>
      <c r="F66" s="16">
        <f>E66-D66</f>
        <v>-12087</v>
      </c>
      <c r="G66" s="16">
        <f>IF(D66=0,0,E66/D66)*100</f>
        <v>30.895889314504604</v>
      </c>
    </row>
  </sheetData>
  <sheetProtection selectLockedCells="1" selectUnlockedCells="1"/>
  <mergeCells count="24">
    <mergeCell ref="B50:C50"/>
    <mergeCell ref="B52:G52"/>
    <mergeCell ref="B56:C56"/>
    <mergeCell ref="B58:C58"/>
    <mergeCell ref="B60:C60"/>
    <mergeCell ref="B62:C62"/>
    <mergeCell ref="B36:C36"/>
    <mergeCell ref="B38:C38"/>
    <mergeCell ref="B40:C40"/>
    <mergeCell ref="B42:G42"/>
    <mergeCell ref="B43:G43"/>
    <mergeCell ref="B48:C48"/>
    <mergeCell ref="B23:C23"/>
    <mergeCell ref="B25:C25"/>
    <mergeCell ref="B27:C27"/>
    <mergeCell ref="B30:G30"/>
    <mergeCell ref="B31:G31"/>
    <mergeCell ref="B32:G32"/>
    <mergeCell ref="B2:G2"/>
    <mergeCell ref="B3:G3"/>
    <mergeCell ref="B8:G8"/>
    <mergeCell ref="B9:G9"/>
    <mergeCell ref="B10:G10"/>
    <mergeCell ref="B21:C21"/>
  </mergeCells>
  <printOptions/>
  <pageMargins left="0.7000000000000001" right="0.7000000000000001" top="0.75" bottom="0.75" header="0.5118110236220472" footer="0.5118110236220472"/>
  <pageSetup horizontalDpi="300" verticalDpi="3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2024-02-21T08:56:59Z</dcterms:modified>
  <cp:category/>
  <cp:version/>
  <cp:contentType/>
  <cp:contentStatus/>
</cp:coreProperties>
</file>