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<sst xmlns="http://schemas.openxmlformats.org/spreadsheetml/2006/main" count="109" uniqueCount="71">
  <si>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</si>
  <si>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</si>
  <si>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</si>
  <si>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</si>
  <si>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</si>
  <si>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</si>
  <si>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</si>
  <si>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</si>
  <si>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</si>
  <si>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</si>
  <si>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</si>
  <si>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Радко Димитриево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</si>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</sst>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22792</v>
      </c>
      <c r="E12" s="16">
        <v>26891</v>
      </c>
      <c r="F12" s="16">
        <f aca="true" t="shared" si="0" ref="F12:F27">E12-D12</f>
        <v>4099</v>
      </c>
      <c r="G12" s="16">
        <f aca="true" t="shared" si="1" ref="G12:G27">IF(D12=0,0,E12/D12)*100</f>
        <v>117.9843804843805</v>
      </c>
      <c r="H12" s="1">
        <v>22792</v>
      </c>
      <c r="I12" s="1">
        <v>26891</v>
      </c>
    </row>
    <row r="13" spans="1:9" ht="16.5" customHeight="1">
      <c r="A13" s="4"/>
      <c r="B13" s="21" t="s">
        <v>19</v>
      </c>
      <c r="C13" s="15" t="s">
        <v>20</v>
      </c>
      <c r="D13" s="16">
        <v>22792</v>
      </c>
      <c r="E13" s="16">
        <v>26891</v>
      </c>
      <c r="F13" s="16">
        <f t="shared" si="0"/>
        <v>4099</v>
      </c>
      <c r="G13" s="16">
        <f t="shared" si="1"/>
        <v>117.9843804843805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3497</v>
      </c>
      <c r="F14" s="16">
        <f t="shared" si="0"/>
        <v>2965</v>
      </c>
      <c r="G14" s="16">
        <f t="shared" si="1"/>
        <v>657.3308270676691</v>
      </c>
      <c r="H14" s="1">
        <v>532</v>
      </c>
      <c r="I14" s="1">
        <v>3497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689</v>
      </c>
      <c r="F15" s="16">
        <f t="shared" si="0"/>
        <v>157</v>
      </c>
      <c r="G15" s="16">
        <f t="shared" si="1"/>
        <v>129.51127819548873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2808</v>
      </c>
      <c r="F16" s="16">
        <f t="shared" si="0"/>
        <v>2808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4382</v>
      </c>
      <c r="E17" s="16">
        <v>5220</v>
      </c>
      <c r="F17" s="16">
        <f t="shared" si="0"/>
        <v>838</v>
      </c>
      <c r="G17" s="16">
        <f t="shared" si="1"/>
        <v>119.12368781378366</v>
      </c>
      <c r="H17" s="1">
        <v>4382</v>
      </c>
      <c r="I17" s="1">
        <v>5220</v>
      </c>
    </row>
    <row r="18" spans="1:9" ht="16.5" customHeight="1">
      <c r="A18" s="4"/>
      <c r="B18" s="21" t="s">
        <v>29</v>
      </c>
      <c r="C18" s="15" t="s">
        <v>30</v>
      </c>
      <c r="D18" s="16">
        <v>2866</v>
      </c>
      <c r="E18" s="16">
        <v>3441</v>
      </c>
      <c r="F18" s="16">
        <f t="shared" si="0"/>
        <v>575</v>
      </c>
      <c r="G18" s="16">
        <f t="shared" si="1"/>
        <v>120.06280530355897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1095</v>
      </c>
      <c r="E19" s="16">
        <v>1304</v>
      </c>
      <c r="F19" s="16">
        <f t="shared" si="0"/>
        <v>209</v>
      </c>
      <c r="G19" s="16">
        <f t="shared" si="1"/>
        <v>119.08675799086758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421</v>
      </c>
      <c r="E20" s="16">
        <v>475</v>
      </c>
      <c r="F20" s="16">
        <f t="shared" si="0"/>
        <v>54</v>
      </c>
      <c r="G20" s="16">
        <f t="shared" si="1"/>
        <v>112.82660332541568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7910</v>
      </c>
      <c r="E21" s="16">
        <v>6019</v>
      </c>
      <c r="F21" s="16">
        <f t="shared" si="0"/>
        <v>-1891</v>
      </c>
      <c r="G21" s="16">
        <f t="shared" si="1"/>
        <v>76.09355246523388</v>
      </c>
      <c r="H21" s="1">
        <v>7910</v>
      </c>
      <c r="I21" s="1">
        <v>6019</v>
      </c>
    </row>
    <row r="22" spans="1:9" ht="16.5" customHeight="1">
      <c r="A22" s="4"/>
      <c r="B22" s="21" t="s">
        <v>37</v>
      </c>
      <c r="C22" s="15" t="s">
        <v>38</v>
      </c>
      <c r="D22" s="16">
        <v>800</v>
      </c>
      <c r="E22" s="16">
        <v>1315</v>
      </c>
      <c r="F22" s="16">
        <f t="shared" si="0"/>
        <v>515</v>
      </c>
      <c r="G22" s="16">
        <f t="shared" si="1"/>
        <v>164.375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4000</v>
      </c>
      <c r="E23" s="16">
        <v>2988</v>
      </c>
      <c r="F23" s="16">
        <f t="shared" si="0"/>
        <v>-1012</v>
      </c>
      <c r="G23" s="16">
        <f t="shared" si="1"/>
        <v>74.7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1300</v>
      </c>
      <c r="E24" s="16">
        <v>1222</v>
      </c>
      <c r="F24" s="16">
        <f t="shared" si="0"/>
        <v>-78</v>
      </c>
      <c r="G24" s="16">
        <f t="shared" si="1"/>
        <v>94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1010</v>
      </c>
      <c r="E25" s="16">
        <v>0</v>
      </c>
      <c r="F25" s="16">
        <f t="shared" si="0"/>
        <v>-1010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800</v>
      </c>
      <c r="E26" s="16">
        <v>494</v>
      </c>
      <c r="F26" s="16">
        <f t="shared" si="0"/>
        <v>-306</v>
      </c>
      <c r="G26" s="16">
        <f t="shared" si="1"/>
        <v>61.75000000000001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35616</v>
      </c>
      <c r="E27" s="16">
        <f>SUM(I12:I26)</f>
        <v>41627</v>
      </c>
      <c r="F27" s="16">
        <f t="shared" si="0"/>
        <v>6011</v>
      </c>
      <c r="G27" s="16">
        <f t="shared" si="1"/>
        <v>116.87724618149147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35616</v>
      </c>
      <c r="E29" s="16">
        <f>SUM(E27)</f>
        <v>41627</v>
      </c>
      <c r="F29" s="16">
        <f>E29-D29</f>
        <v>6011</v>
      </c>
      <c r="G29" s="16">
        <f>IF(D29=0,0,E29/D29)*100</f>
        <v>116.87724618149147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35616</v>
      </c>
      <c r="E31" s="16">
        <f>SUM(E29)</f>
        <v>41627</v>
      </c>
      <c r="F31" s="16">
        <f>E31-D31</f>
        <v>6011</v>
      </c>
      <c r="G31" s="16">
        <f>IF(D31=0,0,E31/D31)*100</f>
        <v>116.87724618149147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35616</v>
      </c>
      <c r="E33" s="16">
        <f>SUM(E31)</f>
        <v>41627</v>
      </c>
      <c r="F33" s="16">
        <f>E33-D33</f>
        <v>6011</v>
      </c>
      <c r="G33" s="16">
        <f>IF(D33=0,0,E33/D33)*100</f>
        <v>116.87724618149147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15000</v>
      </c>
      <c r="E40" s="16">
        <v>9573</v>
      </c>
      <c r="F40" s="16">
        <f>E40-D40</f>
        <v>-5427</v>
      </c>
      <c r="G40" s="16">
        <f>IF(D40=0,0,E40/D40)*100</f>
        <v>63.82</v>
      </c>
      <c r="H40" s="1">
        <v>15000</v>
      </c>
      <c r="I40" s="1">
        <v>9573</v>
      </c>
    </row>
    <row r="41" spans="1:9" ht="16.5" customHeight="1">
      <c r="A41" s="4"/>
      <c r="B41" s="21" t="s">
        <v>39</v>
      </c>
      <c r="C41" s="15" t="s">
        <v>40</v>
      </c>
      <c r="D41" s="16">
        <v>15000</v>
      </c>
      <c r="E41" s="16">
        <v>9573</v>
      </c>
      <c r="F41" s="16">
        <f>E41-D41</f>
        <v>-5427</v>
      </c>
      <c r="G41" s="16">
        <f>IF(D41=0,0,E41/D41)*100</f>
        <v>63.82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15000</v>
      </c>
      <c r="E42" s="16">
        <f>SUM(I40:I41)</f>
        <v>9573</v>
      </c>
      <c r="F42" s="16">
        <f>E42-D42</f>
        <v>-5427</v>
      </c>
      <c r="G42" s="16">
        <f>IF(D42=0,0,E42/D42)*100</f>
        <v>63.82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15000</v>
      </c>
      <c r="E44" s="16">
        <f>SUM(E42)</f>
        <v>9573</v>
      </c>
      <c r="F44" s="16">
        <f>E44-D44</f>
        <v>-5427</v>
      </c>
      <c r="G44" s="16">
        <f>IF(D44=0,0,E44/D44)*100</f>
        <v>63.82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15000</v>
      </c>
      <c r="E46" s="16">
        <f>SUM(E44)</f>
        <v>9573</v>
      </c>
      <c r="F46" s="16">
        <f>E46-D46</f>
        <v>-5427</v>
      </c>
      <c r="G46" s="16">
        <f>IF(D46=0,0,E46/D46)*100</f>
        <v>63.82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1088</v>
      </c>
      <c r="F51" s="16">
        <f aca="true" t="shared" si="2" ref="F51:F60">E51-D51</f>
        <v>1088</v>
      </c>
      <c r="G51" s="16">
        <f aca="true" t="shared" si="3" ref="G51:G60">IF(D51=0,0,E51/D51)*100</f>
        <v>0</v>
      </c>
      <c r="H51" s="1">
        <v>0</v>
      </c>
      <c r="I51" s="1">
        <v>1088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1088</v>
      </c>
      <c r="F52" s="16">
        <f t="shared" si="2"/>
        <v>1088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129</v>
      </c>
      <c r="F53" s="16">
        <f t="shared" si="2"/>
        <v>129</v>
      </c>
      <c r="G53" s="16">
        <f t="shared" si="3"/>
        <v>0</v>
      </c>
      <c r="H53" s="1">
        <v>0</v>
      </c>
      <c r="I53" s="1">
        <v>129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90</v>
      </c>
      <c r="F54" s="16">
        <f t="shared" si="2"/>
        <v>90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39</v>
      </c>
      <c r="F55" s="16">
        <f t="shared" si="2"/>
        <v>39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35</v>
      </c>
      <c r="C56" s="15" t="s">
        <v>36</v>
      </c>
      <c r="D56" s="16">
        <v>5000</v>
      </c>
      <c r="E56" s="16">
        <v>3414</v>
      </c>
      <c r="F56" s="16">
        <f t="shared" si="2"/>
        <v>-1586</v>
      </c>
      <c r="G56" s="16">
        <f t="shared" si="3"/>
        <v>68.28</v>
      </c>
      <c r="H56" s="1">
        <v>5000</v>
      </c>
      <c r="I56" s="1">
        <v>3414</v>
      </c>
    </row>
    <row r="57" spans="1:9" ht="16.5" customHeight="1">
      <c r="A57" s="4"/>
      <c r="B57" s="21" t="s">
        <v>37</v>
      </c>
      <c r="C57" s="15" t="s">
        <v>38</v>
      </c>
      <c r="D57" s="16">
        <v>0</v>
      </c>
      <c r="E57" s="16">
        <v>3366</v>
      </c>
      <c r="F57" s="16">
        <f t="shared" si="2"/>
        <v>3366</v>
      </c>
      <c r="G57" s="16">
        <f t="shared" si="3"/>
        <v>0</v>
      </c>
      <c r="H57" s="1">
        <v>0</v>
      </c>
      <c r="I57" s="1">
        <v>0</v>
      </c>
    </row>
    <row r="58" spans="1:9" ht="16.5" customHeight="1">
      <c r="A58" s="4"/>
      <c r="B58" s="21" t="s">
        <v>41</v>
      </c>
      <c r="C58" s="15" t="s">
        <v>42</v>
      </c>
      <c r="D58" s="16">
        <v>5000</v>
      </c>
      <c r="E58" s="16">
        <v>0</v>
      </c>
      <c r="F58" s="16">
        <f t="shared" si="2"/>
        <v>-5000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43</v>
      </c>
      <c r="C59" s="15" t="s">
        <v>44</v>
      </c>
      <c r="D59" s="16">
        <v>0</v>
      </c>
      <c r="E59" s="16">
        <v>48</v>
      </c>
      <c r="F59" s="16">
        <f t="shared" si="2"/>
        <v>48</v>
      </c>
      <c r="G59" s="16">
        <f t="shared" si="3"/>
        <v>0</v>
      </c>
      <c r="H59" s="1">
        <v>0</v>
      </c>
      <c r="I59" s="1">
        <v>0</v>
      </c>
    </row>
    <row r="60" spans="1:7" ht="15.75" customHeight="1">
      <c r="A60" s="4"/>
      <c r="B60" s="27" t="s">
        <v>47</v>
      </c>
      <c r="C60" s="27"/>
      <c r="D60" s="16">
        <f>SUM(H51:H59)</f>
        <v>5000</v>
      </c>
      <c r="E60" s="16">
        <f>SUM(I51:I59)</f>
        <v>4631</v>
      </c>
      <c r="F60" s="16">
        <f t="shared" si="2"/>
        <v>-369</v>
      </c>
      <c r="G60" s="16">
        <f t="shared" si="3"/>
        <v>92.62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60</v>
      </c>
      <c r="C62" s="27"/>
      <c r="D62" s="16">
        <f>SUM(D60)</f>
        <v>5000</v>
      </c>
      <c r="E62" s="16">
        <f>SUM(E60)</f>
        <v>4631</v>
      </c>
      <c r="F62" s="16">
        <f>E62-D62</f>
        <v>-369</v>
      </c>
      <c r="G62" s="16">
        <f>IF(D62=0,0,E62/D62)*100</f>
        <v>92.62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61</v>
      </c>
      <c r="C64" s="26"/>
      <c r="D64" s="26"/>
      <c r="E64" s="26"/>
      <c r="F64" s="26"/>
      <c r="G64" s="26"/>
    </row>
    <row r="65" spans="1:7" ht="16.5" customHeight="1">
      <c r="A65" s="4"/>
      <c r="B65" s="19" t="s">
        <v>16</v>
      </c>
      <c r="C65" s="20"/>
      <c r="D65" s="20"/>
      <c r="E65" s="20"/>
      <c r="F65" s="20"/>
      <c r="G65" s="20"/>
    </row>
    <row r="66" spans="1:9" ht="16.5" customHeight="1">
      <c r="A66" s="4"/>
      <c r="B66" s="21" t="s">
        <v>35</v>
      </c>
      <c r="C66" s="15" t="s">
        <v>36</v>
      </c>
      <c r="D66" s="16">
        <v>29673</v>
      </c>
      <c r="E66" s="16">
        <v>26715</v>
      </c>
      <c r="F66" s="16">
        <f>E66-D66</f>
        <v>-2958</v>
      </c>
      <c r="G66" s="16">
        <f>IF(D66=0,0,E66/D66)*100</f>
        <v>90.03134162369831</v>
      </c>
      <c r="H66" s="1">
        <v>29673</v>
      </c>
      <c r="I66" s="1">
        <v>26715</v>
      </c>
    </row>
    <row r="67" spans="1:9" ht="16.5" customHeight="1">
      <c r="A67" s="4"/>
      <c r="B67" s="21" t="s">
        <v>41</v>
      </c>
      <c r="C67" s="15" t="s">
        <v>42</v>
      </c>
      <c r="D67" s="16">
        <v>29673</v>
      </c>
      <c r="E67" s="16">
        <v>26715</v>
      </c>
      <c r="F67" s="16">
        <f>E67-D67</f>
        <v>-2958</v>
      </c>
      <c r="G67" s="16">
        <f>IF(D67=0,0,E67/D67)*100</f>
        <v>90.03134162369831</v>
      </c>
      <c r="H67" s="1">
        <v>0</v>
      </c>
      <c r="I67" s="1">
        <v>0</v>
      </c>
    </row>
    <row r="68" spans="1:7" ht="15.75" customHeight="1">
      <c r="A68" s="4"/>
      <c r="B68" s="27" t="s">
        <v>47</v>
      </c>
      <c r="C68" s="27"/>
      <c r="D68" s="16">
        <f>SUM(H66:H67)</f>
        <v>29673</v>
      </c>
      <c r="E68" s="16">
        <f>SUM(I66:I67)</f>
        <v>26715</v>
      </c>
      <c r="F68" s="16">
        <f>E68-D68</f>
        <v>-2958</v>
      </c>
      <c r="G68" s="16">
        <f>IF(D68=0,0,E68/D68)*100</f>
        <v>90.03134162369831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62</v>
      </c>
      <c r="C70" s="27"/>
      <c r="D70" s="16">
        <f>SUM(D68)</f>
        <v>29673</v>
      </c>
      <c r="E70" s="16">
        <f>SUM(E68)</f>
        <v>26715</v>
      </c>
      <c r="F70" s="16">
        <f>E70-D70</f>
        <v>-2958</v>
      </c>
      <c r="G70" s="16">
        <f>IF(D70=0,0,E70/D70)*100</f>
        <v>90.03134162369831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63</v>
      </c>
      <c r="C72" s="27"/>
      <c r="D72" s="16">
        <f>SUM(D62,D70)</f>
        <v>34673</v>
      </c>
      <c r="E72" s="16">
        <f>SUM(E62,E70)</f>
        <v>31346</v>
      </c>
      <c r="F72" s="16">
        <f>E72-D72</f>
        <v>-3327</v>
      </c>
      <c r="G72" s="16">
        <f>IF(D72=0,0,E72/D72)*100</f>
        <v>90.404637614282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64</v>
      </c>
      <c r="C74" s="27"/>
      <c r="D74" s="16">
        <f>SUM(D46,D72)</f>
        <v>49673</v>
      </c>
      <c r="E74" s="16">
        <f>SUM(E46,E72)</f>
        <v>40919</v>
      </c>
      <c r="F74" s="16">
        <f>E74-D74</f>
        <v>-8754</v>
      </c>
      <c r="G74" s="16">
        <f>IF(D74=0,0,E74/D74)*100</f>
        <v>82.37674390513962</v>
      </c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24" t="s">
        <v>65</v>
      </c>
      <c r="C77" s="24"/>
      <c r="D77" s="24"/>
      <c r="E77" s="24"/>
      <c r="F77" s="24"/>
      <c r="G77" s="24"/>
    </row>
    <row r="78" spans="1:7" ht="16.5" customHeight="1">
      <c r="A78" s="4"/>
      <c r="B78" s="25" t="s">
        <v>66</v>
      </c>
      <c r="C78" s="25"/>
      <c r="D78" s="25"/>
      <c r="E78" s="25"/>
      <c r="F78" s="25"/>
      <c r="G78" s="25"/>
    </row>
    <row r="79" spans="1:7" ht="16.5" customHeight="1">
      <c r="A79" s="4"/>
      <c r="B79" s="26" t="s">
        <v>67</v>
      </c>
      <c r="C79" s="26"/>
      <c r="D79" s="26"/>
      <c r="E79" s="26"/>
      <c r="F79" s="26"/>
      <c r="G79" s="26"/>
    </row>
    <row r="80" spans="1:7" ht="16.5" customHeight="1">
      <c r="A80" s="4"/>
      <c r="B80" s="19" t="s">
        <v>16</v>
      </c>
      <c r="C80" s="20"/>
      <c r="D80" s="20"/>
      <c r="E80" s="20"/>
      <c r="F80" s="20"/>
      <c r="G80" s="20"/>
    </row>
    <row r="81" spans="1:9" ht="16.5" customHeight="1">
      <c r="A81" s="4"/>
      <c r="B81" s="21" t="s">
        <v>35</v>
      </c>
      <c r="C81" s="15" t="s">
        <v>36</v>
      </c>
      <c r="D81" s="16">
        <v>1000</v>
      </c>
      <c r="E81" s="16">
        <v>1500</v>
      </c>
      <c r="F81" s="16">
        <f>E81-D81</f>
        <v>500</v>
      </c>
      <c r="G81" s="16">
        <f>IF(D81=0,0,E81/D81)*100</f>
        <v>150</v>
      </c>
      <c r="H81" s="1">
        <v>1000</v>
      </c>
      <c r="I81" s="1">
        <v>1500</v>
      </c>
    </row>
    <row r="82" spans="1:9" ht="16.5" customHeight="1">
      <c r="A82" s="4"/>
      <c r="B82" s="21" t="s">
        <v>37</v>
      </c>
      <c r="C82" s="15" t="s">
        <v>38</v>
      </c>
      <c r="D82" s="16">
        <v>0</v>
      </c>
      <c r="E82" s="16">
        <v>300</v>
      </c>
      <c r="F82" s="16">
        <f>E82-D82</f>
        <v>300</v>
      </c>
      <c r="G82" s="16">
        <f>IF(D82=0,0,E82/D82)*100</f>
        <v>0</v>
      </c>
      <c r="H82" s="1">
        <v>0</v>
      </c>
      <c r="I82" s="1">
        <v>0</v>
      </c>
    </row>
    <row r="83" spans="1:9" ht="16.5" customHeight="1">
      <c r="A83" s="4"/>
      <c r="B83" s="21" t="s">
        <v>41</v>
      </c>
      <c r="C83" s="15" t="s">
        <v>42</v>
      </c>
      <c r="D83" s="16">
        <v>1000</v>
      </c>
      <c r="E83" s="16">
        <v>1200</v>
      </c>
      <c r="F83" s="16">
        <f>E83-D83</f>
        <v>200</v>
      </c>
      <c r="G83" s="16">
        <f>IF(D83=0,0,E83/D83)*100</f>
        <v>120</v>
      </c>
      <c r="H83" s="1">
        <v>0</v>
      </c>
      <c r="I83" s="1">
        <v>0</v>
      </c>
    </row>
    <row r="84" spans="1:7" ht="15.75" customHeight="1">
      <c r="A84" s="4"/>
      <c r="B84" s="27" t="s">
        <v>47</v>
      </c>
      <c r="C84" s="27"/>
      <c r="D84" s="16">
        <f>SUM(H81:H83)</f>
        <v>1000</v>
      </c>
      <c r="E84" s="16">
        <f>SUM(I81:I83)</f>
        <v>1500</v>
      </c>
      <c r="F84" s="16">
        <f>E84-D84</f>
        <v>500</v>
      </c>
      <c r="G84" s="16">
        <f>IF(D84=0,0,E84/D84)*100</f>
        <v>150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SUM(D84)</f>
        <v>1000</v>
      </c>
      <c r="E86" s="16">
        <f>SUM(E84)</f>
        <v>1500</v>
      </c>
      <c r="F86" s="16">
        <f>E86-D86</f>
        <v>500</v>
      </c>
      <c r="G86" s="16">
        <f>IF(D86=0,0,E86/D86)*100</f>
        <v>150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69</v>
      </c>
      <c r="C88" s="27"/>
      <c r="D88" s="16">
        <f>SUM(D86)</f>
        <v>1000</v>
      </c>
      <c r="E88" s="16">
        <f>SUM(E86)</f>
        <v>1500</v>
      </c>
      <c r="F88" s="16">
        <f>E88-D88</f>
        <v>500</v>
      </c>
      <c r="G88" s="16">
        <f>IF(D88=0,0,E88/D88)*100</f>
        <v>150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1000</v>
      </c>
      <c r="E90" s="16">
        <f>SUM(E88)</f>
        <v>1500</v>
      </c>
      <c r="F90" s="16">
        <f>E90-D90</f>
        <v>500</v>
      </c>
      <c r="G90" s="16">
        <f>IF(D90=0,0,E90/D90)*100</f>
        <v>150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8"/>
      <c r="C94" s="13" t="s">
        <v>10</v>
      </c>
      <c r="D94" s="16">
        <f>SUM(D33,D74,D90)</f>
        <v>86289</v>
      </c>
      <c r="E94" s="16">
        <f>SUM(E33,E74,E90)</f>
        <v>84046</v>
      </c>
      <c r="F94" s="16">
        <f>E94-D94</f>
        <v>-2243</v>
      </c>
      <c r="G94" s="16">
        <f>IF(D94=0,0,E94/D94)*100</f>
        <v>97.40059567268133</v>
      </c>
    </row>
  </sheetData>
  <sheetProtection selectLockedCells="1" selectUnlockedCells="1"/>
  <mergeCells count="31">
    <mergeCell ref="B90:C90"/>
    <mergeCell ref="B77:G77"/>
    <mergeCell ref="B78:G78"/>
    <mergeCell ref="B79:G79"/>
    <mergeCell ref="B84:C84"/>
    <mergeCell ref="B86:C86"/>
    <mergeCell ref="B88:C88"/>
    <mergeCell ref="B62:C62"/>
    <mergeCell ref="B64:G64"/>
    <mergeCell ref="B68:C68"/>
    <mergeCell ref="B70:C70"/>
    <mergeCell ref="B72:C72"/>
    <mergeCell ref="B74:C74"/>
    <mergeCell ref="B42:C42"/>
    <mergeCell ref="B44:C44"/>
    <mergeCell ref="B46:C46"/>
    <mergeCell ref="B48:G48"/>
    <mergeCell ref="B49:G49"/>
    <mergeCell ref="B60:C60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2024-02-21T08:51:06Z</dcterms:modified>
  <cp:category/>
  <cp:version/>
  <cp:contentType/>
  <cp:contentStatus/>
</cp:coreProperties>
</file>