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<sst xmlns="http://schemas.openxmlformats.org/spreadsheetml/2006/main" count="99" uniqueCount="71">
  <si>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</si>
  <si>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</si>
  <si>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</si>
  <si>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</si>
  <si>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</si>
  <si>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</si>
  <si>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</si>
  <si>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</si>
  <si>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</si>
  <si>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</si>
  <si>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</si>
  <si>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Велино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</si>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</sst>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25575</v>
      </c>
      <c r="E12" s="16">
        <v>25765</v>
      </c>
      <c r="F12" s="16">
        <f aca="true" t="shared" si="0" ref="F12:F28">E12-D12</f>
        <v>190</v>
      </c>
      <c r="G12" s="16">
        <f aca="true" t="shared" si="1" ref="G12:G28">IF(D12=0,0,E12/D12)*100</f>
        <v>100.74291300097751</v>
      </c>
      <c r="H12" s="1">
        <v>25575</v>
      </c>
      <c r="I12" s="1">
        <v>25765</v>
      </c>
    </row>
    <row r="13" spans="1:9" ht="16.5" customHeight="1">
      <c r="A13" s="4"/>
      <c r="B13" s="21" t="s">
        <v>19</v>
      </c>
      <c r="C13" s="15" t="s">
        <v>20</v>
      </c>
      <c r="D13" s="16">
        <v>25575</v>
      </c>
      <c r="E13" s="16">
        <v>25765</v>
      </c>
      <c r="F13" s="16">
        <f t="shared" si="0"/>
        <v>190</v>
      </c>
      <c r="G13" s="16">
        <f t="shared" si="1"/>
        <v>100.74291300097751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3588</v>
      </c>
      <c r="F14" s="16">
        <f t="shared" si="0"/>
        <v>3056</v>
      </c>
      <c r="G14" s="16">
        <f t="shared" si="1"/>
        <v>674.4360902255639</v>
      </c>
      <c r="H14" s="1">
        <v>532</v>
      </c>
      <c r="I14" s="1">
        <v>3588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555</v>
      </c>
      <c r="F15" s="16">
        <f t="shared" si="0"/>
        <v>23</v>
      </c>
      <c r="G15" s="16">
        <f t="shared" si="1"/>
        <v>104.32330827067669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2716</v>
      </c>
      <c r="F16" s="16">
        <f t="shared" si="0"/>
        <v>2716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317</v>
      </c>
      <c r="F17" s="16">
        <f t="shared" si="0"/>
        <v>317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4916</v>
      </c>
      <c r="E18" s="16">
        <v>5070</v>
      </c>
      <c r="F18" s="16">
        <f t="shared" si="0"/>
        <v>154</v>
      </c>
      <c r="G18" s="16">
        <f t="shared" si="1"/>
        <v>103.13262815296989</v>
      </c>
      <c r="H18" s="1">
        <v>4916</v>
      </c>
      <c r="I18" s="1">
        <v>5070</v>
      </c>
    </row>
    <row r="19" spans="1:9" ht="16.5" customHeight="1">
      <c r="A19" s="4"/>
      <c r="B19" s="21" t="s">
        <v>31</v>
      </c>
      <c r="C19" s="15" t="s">
        <v>32</v>
      </c>
      <c r="D19" s="16">
        <v>3488</v>
      </c>
      <c r="E19" s="16">
        <v>3498</v>
      </c>
      <c r="F19" s="16">
        <f t="shared" si="0"/>
        <v>10</v>
      </c>
      <c r="G19" s="16">
        <f t="shared" si="1"/>
        <v>100.28669724770643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1228</v>
      </c>
      <c r="E20" s="16">
        <v>1286</v>
      </c>
      <c r="F20" s="16">
        <f t="shared" si="0"/>
        <v>58</v>
      </c>
      <c r="G20" s="16">
        <f t="shared" si="1"/>
        <v>104.72312703583061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200</v>
      </c>
      <c r="E21" s="16">
        <v>286</v>
      </c>
      <c r="F21" s="16">
        <f t="shared" si="0"/>
        <v>86</v>
      </c>
      <c r="G21" s="16">
        <f t="shared" si="1"/>
        <v>143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14176</v>
      </c>
      <c r="E22" s="16">
        <v>4911</v>
      </c>
      <c r="F22" s="16">
        <f t="shared" si="0"/>
        <v>-9265</v>
      </c>
      <c r="G22" s="16">
        <f t="shared" si="1"/>
        <v>34.64305869074492</v>
      </c>
      <c r="H22" s="1">
        <v>14176</v>
      </c>
      <c r="I22" s="1">
        <v>4911</v>
      </c>
    </row>
    <row r="23" spans="1:9" ht="16.5" customHeight="1">
      <c r="A23" s="4"/>
      <c r="B23" s="21" t="s">
        <v>39</v>
      </c>
      <c r="C23" s="15" t="s">
        <v>40</v>
      </c>
      <c r="D23" s="16">
        <v>1500</v>
      </c>
      <c r="E23" s="16">
        <v>55</v>
      </c>
      <c r="F23" s="16">
        <f t="shared" si="0"/>
        <v>-1445</v>
      </c>
      <c r="G23" s="16">
        <f t="shared" si="1"/>
        <v>3.6666666666666665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1800</v>
      </c>
      <c r="E24" s="16">
        <v>3080</v>
      </c>
      <c r="F24" s="16">
        <f t="shared" si="0"/>
        <v>1280</v>
      </c>
      <c r="G24" s="16">
        <f t="shared" si="1"/>
        <v>171.11111111111111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1300</v>
      </c>
      <c r="E25" s="16">
        <v>1012</v>
      </c>
      <c r="F25" s="16">
        <f t="shared" si="0"/>
        <v>-288</v>
      </c>
      <c r="G25" s="16">
        <f t="shared" si="1"/>
        <v>77.84615384615384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9576</v>
      </c>
      <c r="E26" s="16">
        <v>0</v>
      </c>
      <c r="F26" s="16">
        <f t="shared" si="0"/>
        <v>-9576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0</v>
      </c>
      <c r="E27" s="16">
        <v>764</v>
      </c>
      <c r="F27" s="16">
        <f t="shared" si="0"/>
        <v>764</v>
      </c>
      <c r="G27" s="16">
        <f t="shared" si="1"/>
        <v>0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45199</v>
      </c>
      <c r="E28" s="16">
        <f>SUM(I12:I27)</f>
        <v>39334</v>
      </c>
      <c r="F28" s="16">
        <f t="shared" si="0"/>
        <v>-5865</v>
      </c>
      <c r="G28" s="16">
        <f t="shared" si="1"/>
        <v>87.02404920462841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45199</v>
      </c>
      <c r="E30" s="16">
        <f>SUM(E28)</f>
        <v>39334</v>
      </c>
      <c r="F30" s="16">
        <f>E30-D30</f>
        <v>-5865</v>
      </c>
      <c r="G30" s="16">
        <f>IF(D30=0,0,E30/D30)*100</f>
        <v>87.02404920462841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45199</v>
      </c>
      <c r="E32" s="16">
        <f>SUM(E30)</f>
        <v>39334</v>
      </c>
      <c r="F32" s="16">
        <f>E32-D32</f>
        <v>-5865</v>
      </c>
      <c r="G32" s="16">
        <f>IF(D32=0,0,E32/D32)*100</f>
        <v>87.02404920462841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45199</v>
      </c>
      <c r="E34" s="16">
        <f>SUM(E32)</f>
        <v>39334</v>
      </c>
      <c r="F34" s="16">
        <f>E34-D34</f>
        <v>-5865</v>
      </c>
      <c r="G34" s="16">
        <f>IF(D34=0,0,E34/D34)*100</f>
        <v>87.02404920462841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19" t="s">
        <v>16</v>
      </c>
      <c r="C40" s="20"/>
      <c r="D40" s="20"/>
      <c r="E40" s="20"/>
      <c r="F40" s="20"/>
      <c r="G40" s="20"/>
    </row>
    <row r="41" spans="1:9" ht="16.5" customHeight="1">
      <c r="A41" s="4"/>
      <c r="B41" s="21" t="s">
        <v>37</v>
      </c>
      <c r="C41" s="15" t="s">
        <v>38</v>
      </c>
      <c r="D41" s="16">
        <v>7000</v>
      </c>
      <c r="E41" s="16">
        <v>8710</v>
      </c>
      <c r="F41" s="16">
        <f>E41-D41</f>
        <v>1710</v>
      </c>
      <c r="G41" s="16">
        <f>IF(D41=0,0,E41/D41)*100</f>
        <v>124.42857142857142</v>
      </c>
      <c r="H41" s="1">
        <v>7000</v>
      </c>
      <c r="I41" s="1">
        <v>8710</v>
      </c>
    </row>
    <row r="42" spans="1:9" ht="16.5" customHeight="1">
      <c r="A42" s="4"/>
      <c r="B42" s="21" t="s">
        <v>41</v>
      </c>
      <c r="C42" s="15" t="s">
        <v>42</v>
      </c>
      <c r="D42" s="16">
        <v>7000</v>
      </c>
      <c r="E42" s="16">
        <v>8710</v>
      </c>
      <c r="F42" s="16">
        <f>E42-D42</f>
        <v>1710</v>
      </c>
      <c r="G42" s="16">
        <f>IF(D42=0,0,E42/D42)*100</f>
        <v>124.42857142857142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7000</v>
      </c>
      <c r="E43" s="16">
        <f>SUM(I41:I42)</f>
        <v>8710</v>
      </c>
      <c r="F43" s="16">
        <f>E43-D43</f>
        <v>1710</v>
      </c>
      <c r="G43" s="16">
        <f>IF(D43=0,0,E43/D43)*100</f>
        <v>124.42857142857142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7000</v>
      </c>
      <c r="E45" s="16">
        <f>SUM(E43)</f>
        <v>8710</v>
      </c>
      <c r="F45" s="16">
        <f>E45-D45</f>
        <v>1710</v>
      </c>
      <c r="G45" s="16">
        <f>IF(D45=0,0,E45/D45)*100</f>
        <v>124.42857142857142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57</v>
      </c>
      <c r="C47" s="27"/>
      <c r="D47" s="16">
        <f>SUM(D45)</f>
        <v>7000</v>
      </c>
      <c r="E47" s="16">
        <f>SUM(E45)</f>
        <v>8710</v>
      </c>
      <c r="F47" s="16">
        <f>E47-D47</f>
        <v>1710</v>
      </c>
      <c r="G47" s="16">
        <f>IF(D47=0,0,E47/D47)*100</f>
        <v>124.42857142857142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58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59</v>
      </c>
      <c r="C50" s="26"/>
      <c r="D50" s="26"/>
      <c r="E50" s="26"/>
      <c r="F50" s="26"/>
      <c r="G50" s="26"/>
    </row>
    <row r="51" spans="1:7" ht="16.5" customHeight="1">
      <c r="A51" s="4"/>
      <c r="B51" s="19" t="s">
        <v>16</v>
      </c>
      <c r="C51" s="20"/>
      <c r="D51" s="20"/>
      <c r="E51" s="20"/>
      <c r="F51" s="20"/>
      <c r="G51" s="20"/>
    </row>
    <row r="52" spans="1:9" ht="16.5" customHeight="1">
      <c r="A52" s="4"/>
      <c r="B52" s="21" t="s">
        <v>37</v>
      </c>
      <c r="C52" s="15" t="s">
        <v>38</v>
      </c>
      <c r="D52" s="16">
        <v>3400</v>
      </c>
      <c r="E52" s="16">
        <v>2334</v>
      </c>
      <c r="F52" s="16">
        <f>E52-D52</f>
        <v>-1066</v>
      </c>
      <c r="G52" s="16">
        <f>IF(D52=0,0,E52/D52)*100</f>
        <v>68.64705882352942</v>
      </c>
      <c r="H52" s="1">
        <v>3400</v>
      </c>
      <c r="I52" s="1">
        <v>2334</v>
      </c>
    </row>
    <row r="53" spans="1:9" ht="16.5" customHeight="1">
      <c r="A53" s="4"/>
      <c r="B53" s="21" t="s">
        <v>39</v>
      </c>
      <c r="C53" s="15" t="s">
        <v>40</v>
      </c>
      <c r="D53" s="16">
        <v>200</v>
      </c>
      <c r="E53" s="16">
        <v>105</v>
      </c>
      <c r="F53" s="16">
        <f>E53-D53</f>
        <v>-95</v>
      </c>
      <c r="G53" s="16">
        <f>IF(D53=0,0,E53/D53)*100</f>
        <v>52.5</v>
      </c>
      <c r="H53" s="1">
        <v>0</v>
      </c>
      <c r="I53" s="1">
        <v>0</v>
      </c>
    </row>
    <row r="54" spans="1:9" ht="16.5" customHeight="1">
      <c r="A54" s="4"/>
      <c r="B54" s="21" t="s">
        <v>43</v>
      </c>
      <c r="C54" s="15" t="s">
        <v>44</v>
      </c>
      <c r="D54" s="16">
        <v>3200</v>
      </c>
      <c r="E54" s="16">
        <v>2229</v>
      </c>
      <c r="F54" s="16">
        <f>E54-D54</f>
        <v>-971</v>
      </c>
      <c r="G54" s="16">
        <f>IF(D54=0,0,E54/D54)*100</f>
        <v>69.65625</v>
      </c>
      <c r="H54" s="1">
        <v>0</v>
      </c>
      <c r="I54" s="1">
        <v>0</v>
      </c>
    </row>
    <row r="55" spans="1:7" ht="15.75" customHeight="1">
      <c r="A55" s="4"/>
      <c r="B55" s="27" t="s">
        <v>49</v>
      </c>
      <c r="C55" s="27"/>
      <c r="D55" s="16">
        <f>SUM(H52:H54)</f>
        <v>3400</v>
      </c>
      <c r="E55" s="16">
        <f>SUM(I52:I54)</f>
        <v>2334</v>
      </c>
      <c r="F55" s="16">
        <f>E55-D55</f>
        <v>-1066</v>
      </c>
      <c r="G55" s="16">
        <f>IF(D55=0,0,E55/D55)*100</f>
        <v>68.64705882352942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5.75" customHeight="1">
      <c r="A57" s="4"/>
      <c r="B57" s="27" t="s">
        <v>60</v>
      </c>
      <c r="C57" s="27"/>
      <c r="D57" s="16">
        <f>SUM(D55)</f>
        <v>3400</v>
      </c>
      <c r="E57" s="16">
        <f>SUM(E55)</f>
        <v>2334</v>
      </c>
      <c r="F57" s="16">
        <f>E57-D57</f>
        <v>-1066</v>
      </c>
      <c r="G57" s="16">
        <f>IF(D57=0,0,E57/D57)*100</f>
        <v>68.64705882352942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6.5" customHeight="1">
      <c r="A59" s="4"/>
      <c r="B59" s="26" t="s">
        <v>61</v>
      </c>
      <c r="C59" s="26"/>
      <c r="D59" s="26"/>
      <c r="E59" s="26"/>
      <c r="F59" s="26"/>
      <c r="G59" s="26"/>
    </row>
    <row r="60" spans="1:7" ht="16.5" customHeight="1">
      <c r="A60" s="4"/>
      <c r="B60" s="19" t="s">
        <v>16</v>
      </c>
      <c r="C60" s="20"/>
      <c r="D60" s="20"/>
      <c r="E60" s="20"/>
      <c r="F60" s="20"/>
      <c r="G60" s="20"/>
    </row>
    <row r="61" spans="1:9" ht="16.5" customHeight="1">
      <c r="A61" s="4"/>
      <c r="B61" s="21" t="s">
        <v>37</v>
      </c>
      <c r="C61" s="15" t="s">
        <v>38</v>
      </c>
      <c r="D61" s="16">
        <v>17700</v>
      </c>
      <c r="E61" s="16">
        <v>14747</v>
      </c>
      <c r="F61" s="16">
        <f>E61-D61</f>
        <v>-2953</v>
      </c>
      <c r="G61" s="16">
        <f>IF(D61=0,0,E61/D61)*100</f>
        <v>83.31638418079096</v>
      </c>
      <c r="H61" s="1">
        <v>17700</v>
      </c>
      <c r="I61" s="1">
        <v>14747</v>
      </c>
    </row>
    <row r="62" spans="1:9" ht="16.5" customHeight="1">
      <c r="A62" s="4"/>
      <c r="B62" s="21" t="s">
        <v>39</v>
      </c>
      <c r="C62" s="15" t="s">
        <v>40</v>
      </c>
      <c r="D62" s="16">
        <v>7200</v>
      </c>
      <c r="E62" s="16">
        <v>0</v>
      </c>
      <c r="F62" s="16">
        <f>E62-D62</f>
        <v>-7200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10500</v>
      </c>
      <c r="E63" s="16">
        <v>14747</v>
      </c>
      <c r="F63" s="16">
        <f>E63-D63</f>
        <v>4247</v>
      </c>
      <c r="G63" s="16">
        <f>IF(D63=0,0,E63/D63)*100</f>
        <v>140.44761904761904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SUM(H61:H63)</f>
        <v>17700</v>
      </c>
      <c r="E64" s="16">
        <f>SUM(I61:I63)</f>
        <v>14747</v>
      </c>
      <c r="F64" s="16">
        <f>E64-D64</f>
        <v>-2953</v>
      </c>
      <c r="G64" s="16">
        <f>IF(D64=0,0,E64/D64)*100</f>
        <v>83.31638418079096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17700</v>
      </c>
      <c r="E66" s="16">
        <f>SUM(E64)</f>
        <v>14747</v>
      </c>
      <c r="F66" s="16">
        <f>E66-D66</f>
        <v>-2953</v>
      </c>
      <c r="G66" s="16">
        <f>IF(D66=0,0,E66/D66)*100</f>
        <v>83.31638418079096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63</v>
      </c>
      <c r="C68" s="27"/>
      <c r="D68" s="16">
        <f>SUM(D57,D66)</f>
        <v>21100</v>
      </c>
      <c r="E68" s="16">
        <f>SUM(E57,E66)</f>
        <v>17081</v>
      </c>
      <c r="F68" s="16">
        <f>E68-D68</f>
        <v>-4019</v>
      </c>
      <c r="G68" s="16">
        <f>IF(D68=0,0,E68/D68)*100</f>
        <v>80.95260663507109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64</v>
      </c>
      <c r="C70" s="27"/>
      <c r="D70" s="16">
        <f>SUM(D47,D68)</f>
        <v>28100</v>
      </c>
      <c r="E70" s="16">
        <f>SUM(E47,E68)</f>
        <v>25791</v>
      </c>
      <c r="F70" s="16">
        <f>E70-D70</f>
        <v>-2309</v>
      </c>
      <c r="G70" s="16">
        <f>IF(D70=0,0,E70/D70)*100</f>
        <v>91.7829181494662</v>
      </c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24" t="s">
        <v>65</v>
      </c>
      <c r="C73" s="24"/>
      <c r="D73" s="24"/>
      <c r="E73" s="24"/>
      <c r="F73" s="24"/>
      <c r="G73" s="24"/>
    </row>
    <row r="74" spans="1:7" ht="16.5" customHeight="1">
      <c r="A74" s="4"/>
      <c r="B74" s="25" t="s">
        <v>66</v>
      </c>
      <c r="C74" s="25"/>
      <c r="D74" s="25"/>
      <c r="E74" s="25"/>
      <c r="F74" s="25"/>
      <c r="G74" s="25"/>
    </row>
    <row r="75" spans="1:7" ht="16.5" customHeight="1">
      <c r="A75" s="4"/>
      <c r="B75" s="26" t="s">
        <v>67</v>
      </c>
      <c r="C75" s="26"/>
      <c r="D75" s="26"/>
      <c r="E75" s="26"/>
      <c r="F75" s="26"/>
      <c r="G75" s="26"/>
    </row>
    <row r="76" spans="1:7" ht="16.5" customHeight="1">
      <c r="A76" s="4"/>
      <c r="B76" s="19" t="s">
        <v>16</v>
      </c>
      <c r="C76" s="20"/>
      <c r="D76" s="20"/>
      <c r="E76" s="20"/>
      <c r="F76" s="20"/>
      <c r="G76" s="20"/>
    </row>
    <row r="77" spans="1:9" ht="16.5" customHeight="1">
      <c r="A77" s="4"/>
      <c r="B77" s="21" t="s">
        <v>37</v>
      </c>
      <c r="C77" s="15" t="s">
        <v>38</v>
      </c>
      <c r="D77" s="16">
        <v>1100</v>
      </c>
      <c r="E77" s="16">
        <v>600</v>
      </c>
      <c r="F77" s="16">
        <f>E77-D77</f>
        <v>-500</v>
      </c>
      <c r="G77" s="16">
        <f>IF(D77=0,0,E77/D77)*100</f>
        <v>54.54545454545454</v>
      </c>
      <c r="H77" s="1">
        <v>1100</v>
      </c>
      <c r="I77" s="1">
        <v>600</v>
      </c>
    </row>
    <row r="78" spans="1:9" ht="16.5" customHeight="1">
      <c r="A78" s="4"/>
      <c r="B78" s="21" t="s">
        <v>43</v>
      </c>
      <c r="C78" s="15" t="s">
        <v>44</v>
      </c>
      <c r="D78" s="16">
        <v>1100</v>
      </c>
      <c r="E78" s="16">
        <v>600</v>
      </c>
      <c r="F78" s="16">
        <f>E78-D78</f>
        <v>-500</v>
      </c>
      <c r="G78" s="16">
        <f>IF(D78=0,0,E78/D78)*100</f>
        <v>54.54545454545454</v>
      </c>
      <c r="H78" s="1">
        <v>0</v>
      </c>
      <c r="I78" s="1">
        <v>0</v>
      </c>
    </row>
    <row r="79" spans="1:7" ht="15.75" customHeight="1">
      <c r="A79" s="4"/>
      <c r="B79" s="27" t="s">
        <v>49</v>
      </c>
      <c r="C79" s="27"/>
      <c r="D79" s="16">
        <f>SUM(H77:H78)</f>
        <v>1100</v>
      </c>
      <c r="E79" s="16">
        <f>SUM(I77:I78)</f>
        <v>600</v>
      </c>
      <c r="F79" s="16">
        <f>E79-D79</f>
        <v>-500</v>
      </c>
      <c r="G79" s="16">
        <f>IF(D79=0,0,E79/D79)*100</f>
        <v>54.54545454545454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68</v>
      </c>
      <c r="C81" s="27"/>
      <c r="D81" s="16">
        <f>SUM(D79)</f>
        <v>1100</v>
      </c>
      <c r="E81" s="16">
        <f>SUM(E79)</f>
        <v>600</v>
      </c>
      <c r="F81" s="16">
        <f>E81-D81</f>
        <v>-500</v>
      </c>
      <c r="G81" s="16">
        <f>IF(D81=0,0,E81/D81)*100</f>
        <v>54.54545454545454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69</v>
      </c>
      <c r="C83" s="27"/>
      <c r="D83" s="16">
        <f>SUM(D81)</f>
        <v>1100</v>
      </c>
      <c r="E83" s="16">
        <f>SUM(E81)</f>
        <v>600</v>
      </c>
      <c r="F83" s="16">
        <f>E83-D83</f>
        <v>-500</v>
      </c>
      <c r="G83" s="16">
        <f>IF(D83=0,0,E83/D83)*100</f>
        <v>54.54545454545454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70</v>
      </c>
      <c r="C85" s="27"/>
      <c r="D85" s="16">
        <f>SUM(D83)</f>
        <v>1100</v>
      </c>
      <c r="E85" s="16">
        <f>SUM(E83)</f>
        <v>600</v>
      </c>
      <c r="F85" s="16">
        <f>E85-D85</f>
        <v>-500</v>
      </c>
      <c r="G85" s="16">
        <f>IF(D85=0,0,E85/D85)*100</f>
        <v>54.54545454545454</v>
      </c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8"/>
      <c r="C89" s="13" t="s">
        <v>10</v>
      </c>
      <c r="D89" s="16">
        <f>SUM(D34,D70,D85)</f>
        <v>74399</v>
      </c>
      <c r="E89" s="16">
        <f>SUM(E34,E70,E85)</f>
        <v>65725</v>
      </c>
      <c r="F89" s="16">
        <f>E89-D89</f>
        <v>-8674</v>
      </c>
      <c r="G89" s="16">
        <f>IF(D89=0,0,E89/D89)*100</f>
        <v>88.34124114571432</v>
      </c>
    </row>
  </sheetData>
  <sheetProtection selectLockedCells="1" selectUnlockedCells="1"/>
  <mergeCells count="31">
    <mergeCell ref="B85:C85"/>
    <mergeCell ref="B73:G73"/>
    <mergeCell ref="B74:G74"/>
    <mergeCell ref="B75:G75"/>
    <mergeCell ref="B79:C79"/>
    <mergeCell ref="B81:C81"/>
    <mergeCell ref="B83:C83"/>
    <mergeCell ref="B57:C57"/>
    <mergeCell ref="B59:G59"/>
    <mergeCell ref="B64:C64"/>
    <mergeCell ref="B66:C66"/>
    <mergeCell ref="B68:C68"/>
    <mergeCell ref="B70:C70"/>
    <mergeCell ref="B43:C43"/>
    <mergeCell ref="B45:C45"/>
    <mergeCell ref="B47:C47"/>
    <mergeCell ref="B49:G49"/>
    <mergeCell ref="B50:G50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000000000000001" right="0.7000000000000001" top="0.75" bottom="0.75" header="0.5118110236220472" footer="0.5118110236220472"/>
  <pageSetup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2024-02-21T08:27:53Z</dcterms:modified>
  <cp:category/>
  <cp:version/>
  <cp:contentType/>
  <cp:contentStatus/>
</cp:coreProperties>
</file>